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491" windowWidth="12570" windowHeight="9090" activeTab="0"/>
  </bookViews>
  <sheets>
    <sheet name="род плата" sheetId="1" r:id="rId1"/>
  </sheets>
  <definedNames>
    <definedName name="_xlnm.Print_Area" localSheetId="0">'род плата'!$A$1:$J$193</definedName>
  </definedNames>
  <calcPr fullCalcOnLoad="1"/>
</workbook>
</file>

<file path=xl/sharedStrings.xml><?xml version="1.0" encoding="utf-8"?>
<sst xmlns="http://schemas.openxmlformats.org/spreadsheetml/2006/main" count="290" uniqueCount="100">
  <si>
    <t>№ рец.</t>
  </si>
  <si>
    <t>Наименование блюд</t>
  </si>
  <si>
    <t>по сбор.</t>
  </si>
  <si>
    <t>Б</t>
  </si>
  <si>
    <t>Ж</t>
  </si>
  <si>
    <t>У</t>
  </si>
  <si>
    <t>Хлеб пшеничный</t>
  </si>
  <si>
    <t>Итого</t>
  </si>
  <si>
    <t>Всего</t>
  </si>
  <si>
    <t>Средний суточный рацион</t>
  </si>
  <si>
    <t>Компот из сухофруктов</t>
  </si>
  <si>
    <t>Вариант 8</t>
  </si>
  <si>
    <t>Вариант 1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</si>
  <si>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</si>
  <si>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</si>
  <si>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</si>
  <si>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</si>
  <si>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</si>
  <si>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</si>
  <si>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Щи из свежей капусты с картофелем со сметаной</t>
  </si>
  <si>
    <t>Всего за 10 дней</t>
  </si>
  <si>
    <t>Плов с мясом кур</t>
  </si>
  <si>
    <t>Картофель отварной с маслом</t>
  </si>
  <si>
    <t>Хлеб ржано-пшеничный</t>
  </si>
  <si>
    <t>Суп картофельный с бобовыми (горох)</t>
  </si>
  <si>
    <t>Птица тушеная в сметанном соусе</t>
  </si>
  <si>
    <t>Вариант 9</t>
  </si>
  <si>
    <t>Согласовано:</t>
  </si>
  <si>
    <t xml:space="preserve">Хлеб пшеничный </t>
  </si>
  <si>
    <t>705-822,5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</si>
  <si>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</si>
  <si>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на продукцию для обучающихся во всех образовательных учреждениях / Под ред. М.П. Могильного и В.А. Тутельяна. -      М.:ДеЛи плюс, 2017. - 544с.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</si>
  <si>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2010.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</si>
  <si>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</si>
  <si>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САНПИН 1.2. 3685-21 " Гигиенические нормативы и требования к обеспечению безопасности и (или) безвредности для человека факторов среды обитания".</t>
  </si>
  <si>
    <t>Меню составлено:</t>
  </si>
  <si>
    <t>Каша рассыпчатая пшеничная</t>
  </si>
  <si>
    <t>Макароны  отварные с маслом</t>
  </si>
  <si>
    <t>Суп картофельный с крупой (пшено)</t>
  </si>
  <si>
    <t>Рыба тушеная с овощами</t>
  </si>
  <si>
    <t xml:space="preserve">Рассольник  ленинградский (перловка) </t>
  </si>
  <si>
    <t>Фрикадельки  с соусом</t>
  </si>
  <si>
    <t>Суп овощной со сметаной</t>
  </si>
  <si>
    <t>Рагу  с птицей</t>
  </si>
  <si>
    <t>вес блюда</t>
  </si>
  <si>
    <t>ккал</t>
  </si>
  <si>
    <t>7-11 лет</t>
  </si>
  <si>
    <t xml:space="preserve">                    Пищевые вещества/г/</t>
  </si>
  <si>
    <t>23,1-26,95</t>
  </si>
  <si>
    <t>23,7-26,95</t>
  </si>
  <si>
    <t>100,5-117,25</t>
  </si>
  <si>
    <t>310\2017м</t>
  </si>
  <si>
    <t>135\2004л</t>
  </si>
  <si>
    <t>701\2010м</t>
  </si>
  <si>
    <t>702\2010м</t>
  </si>
  <si>
    <t>132\2004 л</t>
  </si>
  <si>
    <t>171\2017м</t>
  </si>
  <si>
    <t>88\2017 м</t>
  </si>
  <si>
    <t>203\2017м</t>
  </si>
  <si>
    <t>349\2017м</t>
  </si>
  <si>
    <t>701\2010 м</t>
  </si>
  <si>
    <t>702\2010 м</t>
  </si>
  <si>
    <t>101\2017м</t>
  </si>
  <si>
    <t>492\2004л</t>
  </si>
  <si>
    <t>297\331\2017м</t>
  </si>
  <si>
    <t>139\2004л</t>
  </si>
  <si>
    <t>701\2017 м</t>
  </si>
  <si>
    <t>229\2017м</t>
  </si>
  <si>
    <t>200/10</t>
  </si>
  <si>
    <t>Суп картофельный с макаронными изделиями и птицей</t>
  </si>
  <si>
    <t>103\2017м</t>
  </si>
  <si>
    <t>289\2017м</t>
  </si>
  <si>
    <t>290\330/2017м</t>
  </si>
  <si>
    <t>10-ти дневное меню для обеспечения горячим питанием обучающихся  за родительскую плату                                                                                                                                ( горячие обеды)</t>
  </si>
  <si>
    <t xml:space="preserve">                   10-ти дневное меню для обеспечения обедом обучающихся  за родительскую плату                                                          </t>
  </si>
  <si>
    <t>цена</t>
  </si>
  <si>
    <t>рубли</t>
  </si>
  <si>
    <t>ТТК</t>
  </si>
  <si>
    <t>пельмени со сметаной</t>
  </si>
  <si>
    <t>376/2017м</t>
  </si>
  <si>
    <t>Чай  каркаде с сахаром</t>
  </si>
  <si>
    <t>Чай с сахаром</t>
  </si>
  <si>
    <t>294\2017м</t>
  </si>
  <si>
    <t>Котлеты рубленные из птицы с соусом</t>
  </si>
  <si>
    <t>377/2017м</t>
  </si>
  <si>
    <t>чай с сахаром и лимоном</t>
  </si>
  <si>
    <t>60/20</t>
  </si>
  <si>
    <t>Вариант 2</t>
  </si>
  <si>
    <t>Норма обеда по СанПин  30%- 35%  ± 5%</t>
  </si>
  <si>
    <t>54-28с\2022н</t>
  </si>
  <si>
    <t>Борщ с капустой и картофелем</t>
  </si>
  <si>
    <t>272/2017</t>
  </si>
  <si>
    <t xml:space="preserve">тефтели </t>
  </si>
  <si>
    <t>171/2017м</t>
  </si>
  <si>
    <t xml:space="preserve">каша гречневая рассыпчатая </t>
  </si>
  <si>
    <t>Утверждаю:</t>
  </si>
  <si>
    <t>Директор МБОУ СШ № 15</t>
  </si>
  <si>
    <t>Директор "ООО Безнес Консалтинг"</t>
  </si>
  <si>
    <t>_______________ Т.П. Сычева</t>
  </si>
  <si>
    <t>____________ Е.Ю. Кортоножко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</si>
</sst>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  <numFmt numFmtId="173" formatCode="0.0;[Red]0.0"/>
    <numFmt numFmtId="174" formatCode="0.00;[Red]0.00"/>
    <numFmt numFmtId="175" formatCode="#,##0.0;\-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/>
      <top/>
      <bottom>
        <color indexed="63"/>
      </bottom>
    </border>
    <border>
      <left style="thin"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1" applyNumberFormat="0" applyAlignment="0" applyProtection="0"/>
    <xf numFmtId="0" fontId="4" fillId="13" borderId="2" applyNumberFormat="0" applyAlignment="0" applyProtection="0"/>
    <xf numFmtId="0" fontId="41" fillId="45" borderId="3" applyNumberFormat="0" applyAlignment="0" applyProtection="0"/>
    <xf numFmtId="0" fontId="5" fillId="46" borderId="4" applyNumberFormat="0" applyAlignment="0" applyProtection="0"/>
    <xf numFmtId="0" fontId="42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0" borderId="7" applyNumberFormat="0" applyFill="0" applyAlignment="0" applyProtection="0"/>
    <xf numFmtId="0" fontId="8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0" fillId="0" borderId="12" applyNumberFormat="0" applyFill="0" applyAlignment="0" applyProtection="0"/>
    <xf numFmtId="0" fontId="47" fillId="47" borderId="13" applyNumberFormat="0" applyAlignment="0" applyProtection="0"/>
    <xf numFmtId="0" fontId="11" fillId="48" borderId="14" applyNumberFormat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50" fillId="51" borderId="0" applyNumberFormat="0" applyBorder="0" applyAlignment="0" applyProtection="0"/>
    <xf numFmtId="0" fontId="14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18" fillId="7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55" borderId="19" xfId="87" applyFont="1" applyFill="1" applyBorder="1" applyAlignment="1">
      <alignment horizontal="center"/>
      <protection/>
    </xf>
    <xf numFmtId="0" fontId="21" fillId="55" borderId="19" xfId="87" applyFont="1" applyFill="1" applyBorder="1">
      <alignment/>
      <protection/>
    </xf>
    <xf numFmtId="0" fontId="21" fillId="55" borderId="20" xfId="87" applyFont="1" applyFill="1" applyBorder="1" applyAlignment="1">
      <alignment horizontal="left"/>
      <protection/>
    </xf>
    <xf numFmtId="0" fontId="22" fillId="55" borderId="20" xfId="87" applyFont="1" applyFill="1" applyBorder="1">
      <alignment/>
      <protection/>
    </xf>
    <xf numFmtId="0" fontId="22" fillId="55" borderId="21" xfId="87" applyFont="1" applyFill="1" applyBorder="1" applyAlignment="1">
      <alignment horizontal="center"/>
      <protection/>
    </xf>
    <xf numFmtId="0" fontId="21" fillId="0" borderId="22" xfId="0" applyFont="1" applyBorder="1" applyAlignment="1">
      <alignment horizontal="left"/>
    </xf>
    <xf numFmtId="0" fontId="22" fillId="0" borderId="22" xfId="0" applyFont="1" applyBorder="1" applyAlignment="1">
      <alignment wrapText="1"/>
    </xf>
    <xf numFmtId="0" fontId="21" fillId="55" borderId="19" xfId="87" applyFont="1" applyFill="1" applyBorder="1" applyAlignment="1">
      <alignment horizontal="left"/>
      <protection/>
    </xf>
    <xf numFmtId="0" fontId="22" fillId="55" borderId="19" xfId="87" applyFont="1" applyFill="1" applyBorder="1" applyAlignment="1">
      <alignment horizontal="center"/>
      <protection/>
    </xf>
    <xf numFmtId="0" fontId="22" fillId="0" borderId="22" xfId="0" applyNumberFormat="1" applyFont="1" applyBorder="1" applyAlignment="1">
      <alignment horizontal="center"/>
    </xf>
    <xf numFmtId="0" fontId="22" fillId="55" borderId="19" xfId="87" applyFont="1" applyFill="1" applyBorder="1" applyAlignment="1">
      <alignment/>
      <protection/>
    </xf>
    <xf numFmtId="0" fontId="21" fillId="56" borderId="19" xfId="87" applyFont="1" applyFill="1" applyBorder="1" applyAlignment="1">
      <alignment wrapText="1"/>
      <protection/>
    </xf>
    <xf numFmtId="0" fontId="21" fillId="0" borderId="19" xfId="87" applyFont="1" applyBorder="1" applyAlignment="1">
      <alignment horizontal="left"/>
      <protection/>
    </xf>
    <xf numFmtId="0" fontId="22" fillId="0" borderId="19" xfId="87" applyFont="1" applyBorder="1">
      <alignment/>
      <protection/>
    </xf>
    <xf numFmtId="0" fontId="23" fillId="0" borderId="19" xfId="87" applyFont="1" applyBorder="1" applyAlignment="1">
      <alignment horizontal="center"/>
      <protection/>
    </xf>
    <xf numFmtId="0" fontId="23" fillId="0" borderId="19" xfId="87" applyFont="1" applyBorder="1" applyAlignment="1">
      <alignment horizontal="right"/>
      <protection/>
    </xf>
    <xf numFmtId="0" fontId="22" fillId="0" borderId="19" xfId="0" applyNumberFormat="1" applyFont="1" applyBorder="1" applyAlignment="1">
      <alignment horizontal="center"/>
    </xf>
    <xf numFmtId="0" fontId="21" fillId="0" borderId="19" xfId="87" applyFont="1" applyBorder="1">
      <alignment/>
      <protection/>
    </xf>
    <xf numFmtId="0" fontId="23" fillId="55" borderId="19" xfId="87" applyFont="1" applyFill="1" applyBorder="1" applyAlignment="1">
      <alignment horizontal="center"/>
      <protection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175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left" wrapText="1"/>
    </xf>
    <xf numFmtId="0" fontId="24" fillId="57" borderId="22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55" borderId="19" xfId="87" applyFont="1" applyFill="1" applyBorder="1">
      <alignment/>
      <protection/>
    </xf>
    <xf numFmtId="0" fontId="23" fillId="55" borderId="19" xfId="87" applyNumberFormat="1" applyFont="1" applyFill="1" applyBorder="1" applyAlignment="1">
      <alignment horizontal="center"/>
      <protection/>
    </xf>
    <xf numFmtId="173" fontId="23" fillId="55" borderId="19" xfId="87" applyNumberFormat="1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172" fontId="22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/>
    </xf>
    <xf numFmtId="0" fontId="21" fillId="55" borderId="19" xfId="87" applyFont="1" applyFill="1" applyBorder="1" applyAlignment="1">
      <alignment/>
      <protection/>
    </xf>
    <xf numFmtId="0" fontId="21" fillId="0" borderId="19" xfId="0" applyFont="1" applyBorder="1" applyAlignment="1">
      <alignment horizontal="left" wrapText="1"/>
    </xf>
    <xf numFmtId="0" fontId="22" fillId="0" borderId="19" xfId="0" applyFont="1" applyBorder="1" applyAlignment="1">
      <alignment horizontal="center" vertical="center" wrapText="1"/>
    </xf>
    <xf numFmtId="172" fontId="23" fillId="0" borderId="19" xfId="87" applyNumberFormat="1" applyFont="1" applyBorder="1" applyAlignment="1">
      <alignment horizontal="center"/>
      <protection/>
    </xf>
    <xf numFmtId="0" fontId="21" fillId="55" borderId="23" xfId="87" applyFont="1" applyFill="1" applyBorder="1" applyAlignment="1">
      <alignment horizontal="left"/>
      <protection/>
    </xf>
    <xf numFmtId="0" fontId="23" fillId="55" borderId="24" xfId="87" applyFont="1" applyFill="1" applyBorder="1" applyAlignment="1">
      <alignment horizontal="center"/>
      <protection/>
    </xf>
    <xf numFmtId="0" fontId="26" fillId="57" borderId="22" xfId="0" applyFont="1" applyFill="1" applyBorder="1" applyAlignment="1">
      <alignment/>
    </xf>
    <xf numFmtId="0" fontId="26" fillId="57" borderId="22" xfId="0" applyNumberFormat="1" applyFont="1" applyFill="1" applyBorder="1" applyAlignment="1">
      <alignment horizontal="right"/>
    </xf>
    <xf numFmtId="0" fontId="26" fillId="57" borderId="22" xfId="0" applyNumberFormat="1" applyFont="1" applyFill="1" applyBorder="1" applyAlignment="1">
      <alignment horizontal="center"/>
    </xf>
    <xf numFmtId="0" fontId="26" fillId="57" borderId="25" xfId="0" applyFont="1" applyFill="1" applyBorder="1" applyAlignment="1">
      <alignment/>
    </xf>
    <xf numFmtId="0" fontId="26" fillId="57" borderId="26" xfId="0" applyNumberFormat="1" applyFont="1" applyFill="1" applyBorder="1" applyAlignment="1">
      <alignment horizontal="right"/>
    </xf>
    <xf numFmtId="0" fontId="23" fillId="0" borderId="25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172" fontId="21" fillId="0" borderId="19" xfId="0" applyNumberFormat="1" applyFont="1" applyFill="1" applyBorder="1" applyAlignment="1">
      <alignment horizontal="center" vertical="center" wrapText="1"/>
    </xf>
    <xf numFmtId="175" fontId="25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55" borderId="28" xfId="87" applyFont="1" applyFill="1" applyBorder="1" applyAlignment="1">
      <alignment horizontal="center"/>
      <protection/>
    </xf>
    <xf numFmtId="172" fontId="23" fillId="55" borderId="19" xfId="87" applyNumberFormat="1" applyFont="1" applyFill="1" applyBorder="1" applyAlignment="1">
      <alignment horizontal="center"/>
      <protection/>
    </xf>
    <xf numFmtId="0" fontId="26" fillId="57" borderId="0" xfId="0" applyFont="1" applyFill="1" applyBorder="1" applyAlignment="1">
      <alignment/>
    </xf>
    <xf numFmtId="0" fontId="26" fillId="57" borderId="0" xfId="0" applyNumberFormat="1" applyFont="1" applyFill="1" applyBorder="1" applyAlignment="1">
      <alignment horizontal="right"/>
    </xf>
    <xf numFmtId="0" fontId="26" fillId="57" borderId="0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55" borderId="0" xfId="87" applyFont="1" applyFill="1" applyBorder="1">
      <alignment/>
      <protection/>
    </xf>
    <xf numFmtId="0" fontId="21" fillId="0" borderId="19" xfId="87" applyFont="1" applyFill="1" applyBorder="1" applyAlignment="1">
      <alignment horizontal="center" vertical="center"/>
      <protection/>
    </xf>
    <xf numFmtId="0" fontId="21" fillId="0" borderId="19" xfId="0" applyFont="1" applyFill="1" applyBorder="1" applyAlignment="1">
      <alignment vertical="center" wrapText="1"/>
    </xf>
    <xf numFmtId="2" fontId="21" fillId="0" borderId="19" xfId="87" applyNumberFormat="1" applyFont="1" applyFill="1" applyBorder="1" applyAlignment="1">
      <alignment horizontal="center" vertical="center"/>
      <protection/>
    </xf>
    <xf numFmtId="172" fontId="21" fillId="0" borderId="29" xfId="0" applyNumberFormat="1" applyFont="1" applyFill="1" applyBorder="1" applyAlignment="1">
      <alignment vertical="center" wrapText="1"/>
    </xf>
    <xf numFmtId="172" fontId="21" fillId="0" borderId="29" xfId="0" applyNumberFormat="1" applyFont="1" applyFill="1" applyBorder="1" applyAlignment="1">
      <alignment horizontal="center" vertical="center" wrapText="1"/>
    </xf>
    <xf numFmtId="0" fontId="22" fillId="55" borderId="29" xfId="87" applyFont="1" applyFill="1" applyBorder="1" applyAlignment="1">
      <alignment wrapText="1"/>
      <protection/>
    </xf>
    <xf numFmtId="0" fontId="22" fillId="56" borderId="29" xfId="87" applyFont="1" applyFill="1" applyBorder="1" applyAlignment="1">
      <alignment wrapText="1"/>
      <protection/>
    </xf>
    <xf numFmtId="0" fontId="21" fillId="56" borderId="29" xfId="0" applyFont="1" applyFill="1" applyBorder="1" applyAlignment="1">
      <alignment wrapText="1"/>
    </xf>
    <xf numFmtId="0" fontId="55" fillId="0" borderId="29" xfId="0" applyFont="1" applyFill="1" applyBorder="1" applyAlignment="1">
      <alignment/>
    </xf>
    <xf numFmtId="0" fontId="22" fillId="55" borderId="29" xfId="87" applyFont="1" applyFill="1" applyBorder="1" applyAlignment="1">
      <alignment/>
      <protection/>
    </xf>
    <xf numFmtId="0" fontId="22" fillId="0" borderId="29" xfId="87" applyFont="1" applyBorder="1">
      <alignment/>
      <protection/>
    </xf>
    <xf numFmtId="0" fontId="23" fillId="56" borderId="30" xfId="87" applyFont="1" applyFill="1" applyBorder="1" applyAlignment="1">
      <alignment horizontal="center"/>
      <protection/>
    </xf>
    <xf numFmtId="0" fontId="23" fillId="56" borderId="30" xfId="0" applyFont="1" applyFill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/>
    </xf>
    <xf numFmtId="0" fontId="24" fillId="0" borderId="31" xfId="87" applyFont="1" applyBorder="1" applyAlignment="1">
      <alignment horizontal="center"/>
      <protection/>
    </xf>
    <xf numFmtId="0" fontId="23" fillId="0" borderId="30" xfId="87" applyFont="1" applyBorder="1" applyAlignment="1">
      <alignment horizontal="center"/>
      <protection/>
    </xf>
    <xf numFmtId="0" fontId="19" fillId="55" borderId="32" xfId="87" applyFont="1" applyFill="1" applyBorder="1" applyAlignment="1">
      <alignment horizontal="center" vertical="center"/>
      <protection/>
    </xf>
    <xf numFmtId="0" fontId="23" fillId="0" borderId="33" xfId="0" applyNumberFormat="1" applyFont="1" applyBorder="1" applyAlignment="1">
      <alignment horizontal="center"/>
    </xf>
    <xf numFmtId="0" fontId="22" fillId="0" borderId="29" xfId="0" applyFont="1" applyFill="1" applyBorder="1" applyAlignment="1">
      <alignment vertical="center" wrapText="1"/>
    </xf>
    <xf numFmtId="0" fontId="22" fillId="55" borderId="29" xfId="87" applyFont="1" applyFill="1" applyBorder="1" applyAlignment="1">
      <alignment horizontal="left" vertical="distributed"/>
      <protection/>
    </xf>
    <xf numFmtId="0" fontId="21" fillId="56" borderId="29" xfId="87" applyFont="1" applyFill="1" applyBorder="1" applyAlignment="1">
      <alignment vertical="distributed"/>
      <protection/>
    </xf>
    <xf numFmtId="0" fontId="22" fillId="55" borderId="29" xfId="87" applyFont="1" applyFill="1" applyBorder="1">
      <alignment/>
      <protection/>
    </xf>
    <xf numFmtId="0" fontId="23" fillId="55" borderId="30" xfId="87" applyNumberFormat="1" applyFont="1" applyFill="1" applyBorder="1" applyAlignment="1">
      <alignment horizontal="center"/>
      <protection/>
    </xf>
    <xf numFmtId="0" fontId="23" fillId="56" borderId="30" xfId="0" applyFont="1" applyFill="1" applyBorder="1" applyAlignment="1">
      <alignment horizontal="center" wrapText="1"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0" xfId="87" applyFont="1" applyFill="1" applyBorder="1" applyAlignment="1">
      <alignment horizontal="center"/>
      <protection/>
    </xf>
    <xf numFmtId="0" fontId="21" fillId="0" borderId="29" xfId="0" applyFont="1" applyFill="1" applyBorder="1" applyAlignment="1">
      <alignment vertical="center" wrapText="1"/>
    </xf>
    <xf numFmtId="0" fontId="22" fillId="55" borderId="34" xfId="87" applyFont="1" applyFill="1" applyBorder="1" applyAlignment="1">
      <alignment horizontal="center"/>
      <protection/>
    </xf>
    <xf numFmtId="0" fontId="23" fillId="0" borderId="19" xfId="0" applyFont="1" applyBorder="1" applyAlignment="1">
      <alignment horizontal="center" wrapText="1"/>
    </xf>
    <xf numFmtId="0" fontId="23" fillId="55" borderId="19" xfId="87" applyFont="1" applyFill="1" applyBorder="1" applyAlignment="1">
      <alignment horizontal="center" wrapText="1"/>
      <protection/>
    </xf>
    <xf numFmtId="0" fontId="23" fillId="56" borderId="19" xfId="87" applyFont="1" applyFill="1" applyBorder="1" applyAlignment="1">
      <alignment horizontal="center" wrapText="1"/>
      <protection/>
    </xf>
    <xf numFmtId="0" fontId="24" fillId="56" borderId="19" xfId="0" applyFont="1" applyFill="1" applyBorder="1" applyAlignment="1">
      <alignment horizontal="center" wrapText="1"/>
    </xf>
    <xf numFmtId="0" fontId="26" fillId="57" borderId="0" xfId="0" applyFont="1" applyFill="1" applyBorder="1" applyAlignment="1">
      <alignment/>
    </xf>
    <xf numFmtId="0" fontId="24" fillId="0" borderId="1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3" fillId="55" borderId="19" xfId="87" applyFont="1" applyFill="1" applyBorder="1" applyAlignment="1">
      <alignment horizontal="center" vertical="distributed"/>
      <protection/>
    </xf>
    <xf numFmtId="0" fontId="22" fillId="55" borderId="0" xfId="87" applyFont="1" applyFill="1" applyBorder="1" applyAlignment="1">
      <alignment horizontal="center"/>
      <protection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wrapText="1"/>
    </xf>
    <xf numFmtId="0" fontId="24" fillId="0" borderId="30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wrapText="1"/>
    </xf>
    <xf numFmtId="0" fontId="24" fillId="0" borderId="19" xfId="8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35" xfId="87" applyFont="1" applyBorder="1">
      <alignment/>
      <protection/>
    </xf>
    <xf numFmtId="0" fontId="21" fillId="0" borderId="36" xfId="87" applyFont="1" applyBorder="1" applyAlignment="1">
      <alignment horizontal="center"/>
      <protection/>
    </xf>
    <xf numFmtId="0" fontId="21" fillId="0" borderId="20" xfId="87" applyFont="1" applyBorder="1" applyAlignment="1">
      <alignment horizontal="center"/>
      <protection/>
    </xf>
    <xf numFmtId="0" fontId="21" fillId="0" borderId="24" xfId="87" applyFont="1" applyBorder="1" applyAlignment="1">
      <alignment horizontal="center" vertical="center"/>
      <protection/>
    </xf>
    <xf numFmtId="0" fontId="21" fillId="0" borderId="37" xfId="87" applyFont="1" applyBorder="1" applyAlignment="1">
      <alignment horizontal="center"/>
      <protection/>
    </xf>
    <xf numFmtId="0" fontId="21" fillId="0" borderId="38" xfId="87" applyFont="1" applyBorder="1" applyAlignment="1">
      <alignment horizontal="center"/>
      <protection/>
    </xf>
    <xf numFmtId="0" fontId="21" fillId="0" borderId="39" xfId="87" applyFont="1" applyBorder="1" applyAlignment="1">
      <alignment horizontal="center"/>
      <protection/>
    </xf>
    <xf numFmtId="0" fontId="21" fillId="0" borderId="29" xfId="87" applyFont="1" applyBorder="1" applyAlignment="1">
      <alignment horizontal="center" vertical="center"/>
      <protection/>
    </xf>
    <xf numFmtId="0" fontId="21" fillId="0" borderId="19" xfId="87" applyFont="1" applyBorder="1" applyAlignment="1">
      <alignment horizontal="center" vertical="center"/>
      <protection/>
    </xf>
    <xf numFmtId="0" fontId="21" fillId="0" borderId="0" xfId="87" applyFont="1">
      <alignment/>
      <protection/>
    </xf>
    <xf numFmtId="0" fontId="24" fillId="0" borderId="0" xfId="87" applyFont="1">
      <alignment/>
      <protection/>
    </xf>
    <xf numFmtId="0" fontId="24" fillId="0" borderId="0" xfId="87" applyFont="1" applyAlignment="1">
      <alignment horizontal="center"/>
      <protection/>
    </xf>
    <xf numFmtId="0" fontId="21" fillId="0" borderId="0" xfId="87" applyFont="1" applyAlignment="1">
      <alignment horizontal="center" vertical="center"/>
      <protection/>
    </xf>
    <xf numFmtId="0" fontId="21" fillId="0" borderId="0" xfId="87" applyFont="1" applyBorder="1">
      <alignment/>
      <protection/>
    </xf>
    <xf numFmtId="0" fontId="21" fillId="0" borderId="0" xfId="87" applyFont="1" applyBorder="1" applyAlignment="1">
      <alignment/>
      <protection/>
    </xf>
    <xf numFmtId="0" fontId="21" fillId="0" borderId="0" xfId="87" applyFont="1" applyBorder="1" applyAlignment="1">
      <alignment horizontal="center"/>
      <protection/>
    </xf>
    <xf numFmtId="0" fontId="21" fillId="0" borderId="0" xfId="87" applyFont="1" applyBorder="1" applyAlignment="1">
      <alignment horizontal="center" vertical="center"/>
      <protection/>
    </xf>
    <xf numFmtId="0" fontId="24" fillId="0" borderId="0" xfId="87" applyFont="1" applyBorder="1" applyAlignment="1">
      <alignment horizontal="center" vertical="center"/>
      <protection/>
    </xf>
    <xf numFmtId="0" fontId="58" fillId="0" borderId="19" xfId="0" applyFont="1" applyBorder="1" applyAlignment="1">
      <alignment horizontal="center"/>
    </xf>
    <xf numFmtId="0" fontId="30" fillId="0" borderId="0" xfId="87" applyFont="1" applyBorder="1">
      <alignment/>
      <protection/>
    </xf>
    <xf numFmtId="0" fontId="59" fillId="0" borderId="19" xfId="87" applyFont="1" applyBorder="1" applyAlignment="1">
      <alignment horizontal="center" vertical="center"/>
      <protection/>
    </xf>
    <xf numFmtId="0" fontId="59" fillId="0" borderId="0" xfId="87" applyFont="1" applyBorder="1" applyAlignment="1">
      <alignment horizontal="center" vertical="center"/>
      <protection/>
    </xf>
    <xf numFmtId="0" fontId="31" fillId="0" borderId="0" xfId="87" applyFont="1" applyBorder="1">
      <alignment/>
      <protection/>
    </xf>
    <xf numFmtId="0" fontId="31" fillId="0" borderId="0" xfId="87" applyFont="1" applyBorder="1" applyAlignment="1">
      <alignment horizontal="center"/>
      <protection/>
    </xf>
    <xf numFmtId="0" fontId="30" fillId="0" borderId="0" xfId="87" applyFont="1" applyBorder="1" applyAlignment="1">
      <alignment horizontal="center" vertical="center"/>
      <protection/>
    </xf>
    <xf numFmtId="0" fontId="32" fillId="0" borderId="0" xfId="87" applyFont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vertical="distributed"/>
    </xf>
    <xf numFmtId="0" fontId="55" fillId="0" borderId="0" xfId="0" applyFont="1" applyAlignment="1">
      <alignment vertical="distributed"/>
    </xf>
    <xf numFmtId="0" fontId="30" fillId="55" borderId="0" xfId="87" applyFont="1" applyFill="1" applyBorder="1" applyAlignment="1">
      <alignment horizontal="center"/>
      <protection/>
    </xf>
    <xf numFmtId="2" fontId="21" fillId="55" borderId="22" xfId="87" applyNumberFormat="1" applyFont="1" applyFill="1" applyBorder="1" applyAlignment="1">
      <alignment horizontal="left"/>
      <protection/>
    </xf>
    <xf numFmtId="0" fontId="24" fillId="56" borderId="19" xfId="87" applyFont="1" applyFill="1" applyBorder="1" applyAlignment="1">
      <alignment horizontal="center" vertical="distributed"/>
      <protection/>
    </xf>
    <xf numFmtId="0" fontId="24" fillId="56" borderId="30" xfId="87" applyFont="1" applyFill="1" applyBorder="1" applyAlignment="1">
      <alignment horizontal="center" vertical="center"/>
      <protection/>
    </xf>
    <xf numFmtId="0" fontId="21" fillId="55" borderId="19" xfId="87" applyFont="1" applyFill="1" applyBorder="1" applyAlignment="1">
      <alignment horizontal="center" vertical="center"/>
      <protection/>
    </xf>
    <xf numFmtId="0" fontId="24" fillId="56" borderId="40" xfId="87" applyFont="1" applyFill="1" applyBorder="1" applyAlignment="1">
      <alignment horizontal="center" vertical="center"/>
      <protection/>
    </xf>
    <xf numFmtId="0" fontId="21" fillId="56" borderId="20" xfId="87" applyFont="1" applyFill="1" applyBorder="1" applyAlignment="1">
      <alignment horizontal="center" vertical="center"/>
      <protection/>
    </xf>
    <xf numFmtId="0" fontId="30" fillId="0" borderId="0" xfId="87" applyFont="1">
      <alignment/>
      <protection/>
    </xf>
    <xf numFmtId="0" fontId="33" fillId="0" borderId="0" xfId="87" applyFont="1" applyBorder="1" applyAlignment="1">
      <alignment horizontal="center"/>
      <protection/>
    </xf>
    <xf numFmtId="0" fontId="33" fillId="0" borderId="0" xfId="87" applyFont="1" applyBorder="1" applyAlignment="1">
      <alignment horizontal="center" vertical="center"/>
      <protection/>
    </xf>
    <xf numFmtId="0" fontId="30" fillId="0" borderId="0" xfId="87" applyFont="1" applyBorder="1" applyAlignment="1">
      <alignment horizontal="center"/>
      <protection/>
    </xf>
    <xf numFmtId="49" fontId="30" fillId="0" borderId="0" xfId="87" applyNumberFormat="1" applyFont="1" applyBorder="1" applyAlignment="1">
      <alignment horizontal="center" vertical="center"/>
      <protection/>
    </xf>
    <xf numFmtId="0" fontId="31" fillId="0" borderId="0" xfId="87" applyFont="1" applyBorder="1" applyAlignment="1">
      <alignment horizontal="center" vertical="center"/>
      <protection/>
    </xf>
    <xf numFmtId="0" fontId="33" fillId="0" borderId="0" xfId="87" applyFont="1">
      <alignment/>
      <protection/>
    </xf>
    <xf numFmtId="0" fontId="33" fillId="0" borderId="0" xfId="87" applyFont="1" applyAlignment="1">
      <alignment horizontal="center"/>
      <protection/>
    </xf>
    <xf numFmtId="0" fontId="30" fillId="0" borderId="0" xfId="87" applyFont="1" applyAlignment="1">
      <alignment horizontal="center" vertical="center"/>
      <protection/>
    </xf>
    <xf numFmtId="0" fontId="21" fillId="0" borderId="25" xfId="87" applyFont="1" applyBorder="1" applyAlignment="1">
      <alignment horizontal="center"/>
      <protection/>
    </xf>
    <xf numFmtId="0" fontId="21" fillId="0" borderId="19" xfId="87" applyFont="1" applyBorder="1" applyAlignment="1">
      <alignment horizontal="center"/>
      <protection/>
    </xf>
    <xf numFmtId="0" fontId="21" fillId="0" borderId="39" xfId="87" applyFont="1" applyBorder="1" applyAlignment="1">
      <alignment horizontal="center" vertical="center"/>
      <protection/>
    </xf>
    <xf numFmtId="0" fontId="21" fillId="0" borderId="41" xfId="87" applyFont="1" applyBorder="1" applyAlignment="1">
      <alignment horizontal="center" vertical="center"/>
      <protection/>
    </xf>
    <xf numFmtId="0" fontId="21" fillId="0" borderId="0" xfId="87" applyFont="1" applyAlignment="1">
      <alignment horizontal="center"/>
      <protection/>
    </xf>
    <xf numFmtId="0" fontId="24" fillId="0" borderId="0" xfId="87" applyFont="1" applyAlignment="1">
      <alignment horizontal="center" vertical="center"/>
      <protection/>
    </xf>
    <xf numFmtId="0" fontId="21" fillId="55" borderId="0" xfId="87" applyFont="1" applyFill="1" applyBorder="1" applyAlignment="1">
      <alignment horizontal="center"/>
      <protection/>
    </xf>
    <xf numFmtId="0" fontId="21" fillId="0" borderId="19" xfId="0" applyFont="1" applyBorder="1" applyAlignment="1">
      <alignment horizontal="left"/>
    </xf>
    <xf numFmtId="0" fontId="58" fillId="56" borderId="19" xfId="87" applyFont="1" applyFill="1" applyBorder="1" applyAlignment="1">
      <alignment horizontal="center" vertical="center"/>
      <protection/>
    </xf>
    <xf numFmtId="0" fontId="24" fillId="0" borderId="19" xfId="87" applyFont="1" applyBorder="1">
      <alignment/>
      <protection/>
    </xf>
    <xf numFmtId="0" fontId="24" fillId="0" borderId="19" xfId="87" applyFont="1" applyBorder="1" applyAlignment="1">
      <alignment horizontal="center"/>
      <protection/>
    </xf>
    <xf numFmtId="0" fontId="24" fillId="0" borderId="19" xfId="87" applyFont="1" applyBorder="1" applyAlignment="1">
      <alignment horizontal="center" vertical="center"/>
      <protection/>
    </xf>
    <xf numFmtId="172" fontId="24" fillId="0" borderId="19" xfId="87" applyNumberFormat="1" applyFont="1" applyBorder="1" applyAlignment="1">
      <alignment horizontal="center" vertical="center"/>
      <protection/>
    </xf>
    <xf numFmtId="173" fontId="24" fillId="0" borderId="19" xfId="87" applyNumberFormat="1" applyFont="1" applyBorder="1" applyAlignment="1">
      <alignment horizontal="center" vertical="center"/>
      <protection/>
    </xf>
    <xf numFmtId="0" fontId="21" fillId="56" borderId="20" xfId="87" applyFont="1" applyFill="1" applyBorder="1" applyAlignment="1">
      <alignment horizontal="left"/>
      <protection/>
    </xf>
    <xf numFmtId="0" fontId="21" fillId="56" borderId="20" xfId="87" applyFont="1" applyFill="1" applyBorder="1" applyAlignment="1">
      <alignment/>
      <protection/>
    </xf>
    <xf numFmtId="0" fontId="24" fillId="56" borderId="20" xfId="87" applyFont="1" applyFill="1" applyBorder="1" applyAlignment="1">
      <alignment horizontal="center"/>
      <protection/>
    </xf>
    <xf numFmtId="0" fontId="24" fillId="56" borderId="20" xfId="87" applyFont="1" applyFill="1" applyBorder="1" applyAlignment="1">
      <alignment horizontal="center" vertical="center"/>
      <protection/>
    </xf>
    <xf numFmtId="0" fontId="21" fillId="56" borderId="19" xfId="87" applyFont="1" applyFill="1" applyBorder="1" applyAlignment="1">
      <alignment/>
      <protection/>
    </xf>
    <xf numFmtId="0" fontId="24" fillId="56" borderId="19" xfId="87" applyFont="1" applyFill="1" applyBorder="1" applyAlignment="1">
      <alignment horizontal="center"/>
      <protection/>
    </xf>
    <xf numFmtId="0" fontId="24" fillId="0" borderId="19" xfId="87" applyFont="1" applyBorder="1" applyAlignment="1">
      <alignment horizontal="right"/>
      <protection/>
    </xf>
    <xf numFmtId="174" fontId="24" fillId="0" borderId="19" xfId="87" applyNumberFormat="1" applyFont="1" applyBorder="1" applyAlignment="1">
      <alignment horizontal="center" vertical="center"/>
      <protection/>
    </xf>
    <xf numFmtId="0" fontId="33" fillId="0" borderId="0" xfId="87" applyFont="1" applyBorder="1">
      <alignment/>
      <protection/>
    </xf>
    <xf numFmtId="0" fontId="30" fillId="55" borderId="0" xfId="87" applyFont="1" applyFill="1" applyBorder="1">
      <alignment/>
      <protection/>
    </xf>
    <xf numFmtId="0" fontId="30" fillId="55" borderId="0" xfId="87" applyFont="1" applyFill="1" applyBorder="1" applyAlignment="1">
      <alignment horizontal="center" vertical="center"/>
      <protection/>
    </xf>
    <xf numFmtId="0" fontId="21" fillId="55" borderId="0" xfId="87" applyFont="1" applyFill="1" applyBorder="1">
      <alignment/>
      <protection/>
    </xf>
    <xf numFmtId="0" fontId="21" fillId="55" borderId="0" xfId="87" applyFont="1" applyFill="1" applyBorder="1" applyAlignment="1">
      <alignment horizontal="center" vertical="center"/>
      <protection/>
    </xf>
    <xf numFmtId="49" fontId="21" fillId="55" borderId="0" xfId="87" applyNumberFormat="1" applyFont="1" applyFill="1" applyBorder="1" applyAlignment="1">
      <alignment horizontal="center" vertical="center"/>
      <protection/>
    </xf>
    <xf numFmtId="0" fontId="26" fillId="0" borderId="0" xfId="87" applyFont="1" applyBorder="1" applyAlignment="1">
      <alignment horizontal="center" vertical="center"/>
      <protection/>
    </xf>
    <xf numFmtId="0" fontId="22" fillId="0" borderId="0" xfId="87" applyFont="1" applyBorder="1">
      <alignment/>
      <protection/>
    </xf>
    <xf numFmtId="0" fontId="22" fillId="0" borderId="0" xfId="87" applyFont="1" applyBorder="1" applyAlignment="1">
      <alignment horizontal="center"/>
      <protection/>
    </xf>
    <xf numFmtId="0" fontId="22" fillId="0" borderId="0" xfId="87" applyFont="1" applyBorder="1" applyAlignment="1">
      <alignment horizontal="center" vertical="center"/>
      <protection/>
    </xf>
    <xf numFmtId="0" fontId="34" fillId="0" borderId="0" xfId="87" applyFont="1" applyBorder="1" applyAlignment="1">
      <alignment horizontal="center" vertical="center"/>
      <protection/>
    </xf>
    <xf numFmtId="0" fontId="27" fillId="0" borderId="0" xfId="87" applyFont="1" applyBorder="1" applyAlignment="1">
      <alignment horizontal="center" vertical="center"/>
      <protection/>
    </xf>
    <xf numFmtId="0" fontId="22" fillId="55" borderId="0" xfId="87" applyFont="1" applyFill="1" applyBorder="1" applyAlignment="1">
      <alignment horizontal="center" vertical="center"/>
      <protection/>
    </xf>
    <xf numFmtId="49" fontId="22" fillId="55" borderId="0" xfId="87" applyNumberFormat="1" applyFont="1" applyFill="1" applyBorder="1" applyAlignment="1">
      <alignment horizontal="center" vertical="center"/>
      <protection/>
    </xf>
    <xf numFmtId="0" fontId="34" fillId="55" borderId="0" xfId="87" applyFont="1" applyFill="1" applyBorder="1" applyAlignment="1">
      <alignment horizontal="center" vertical="center"/>
      <protection/>
    </xf>
    <xf numFmtId="49" fontId="22" fillId="0" borderId="0" xfId="87" applyNumberFormat="1" applyFont="1" applyBorder="1" applyAlignment="1">
      <alignment horizontal="center" vertical="center"/>
      <protection/>
    </xf>
    <xf numFmtId="0" fontId="22" fillId="55" borderId="19" xfId="87" applyFont="1" applyFill="1" applyBorder="1" applyAlignment="1">
      <alignment wrapText="1"/>
      <protection/>
    </xf>
    <xf numFmtId="0" fontId="22" fillId="55" borderId="24" xfId="87" applyFont="1" applyFill="1" applyBorder="1" applyAlignment="1">
      <alignment horizontal="center"/>
      <protection/>
    </xf>
    <xf numFmtId="0" fontId="58" fillId="0" borderId="39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26" fillId="57" borderId="19" xfId="0" applyFont="1" applyFill="1" applyBorder="1" applyAlignment="1">
      <alignment/>
    </xf>
    <xf numFmtId="0" fontId="21" fillId="0" borderId="25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55" fillId="0" borderId="29" xfId="0" applyFont="1" applyFill="1" applyBorder="1" applyAlignment="1">
      <alignment horizontal="left"/>
    </xf>
    <xf numFmtId="0" fontId="21" fillId="56" borderId="29" xfId="87" applyFont="1" applyFill="1" applyBorder="1" applyAlignment="1">
      <alignment wrapText="1"/>
      <protection/>
    </xf>
    <xf numFmtId="0" fontId="21" fillId="0" borderId="29" xfId="87" applyFont="1" applyBorder="1">
      <alignment/>
      <protection/>
    </xf>
    <xf numFmtId="0" fontId="24" fillId="0" borderId="33" xfId="0" applyFont="1" applyBorder="1" applyAlignment="1">
      <alignment horizontal="center" wrapText="1"/>
    </xf>
    <xf numFmtId="0" fontId="58" fillId="56" borderId="30" xfId="87" applyFont="1" applyFill="1" applyBorder="1" applyAlignment="1">
      <alignment horizontal="center" vertical="center"/>
      <protection/>
    </xf>
    <xf numFmtId="0" fontId="23" fillId="0" borderId="24" xfId="0" applyFont="1" applyBorder="1" applyAlignment="1">
      <alignment horizontal="center" wrapText="1"/>
    </xf>
    <xf numFmtId="0" fontId="58" fillId="0" borderId="30" xfId="0" applyFont="1" applyBorder="1" applyAlignment="1">
      <alignment horizontal="center"/>
    </xf>
    <xf numFmtId="0" fontId="21" fillId="0" borderId="19" xfId="0" applyFont="1" applyBorder="1" applyAlignment="1">
      <alignment wrapText="1"/>
    </xf>
    <xf numFmtId="0" fontId="21" fillId="56" borderId="19" xfId="87" applyFont="1" applyFill="1" applyBorder="1" applyAlignment="1">
      <alignment vertical="distributed"/>
      <protection/>
    </xf>
    <xf numFmtId="0" fontId="22" fillId="0" borderId="19" xfId="0" applyFont="1" applyBorder="1" applyAlignment="1">
      <alignment wrapText="1"/>
    </xf>
    <xf numFmtId="0" fontId="21" fillId="0" borderId="43" xfId="87" applyFont="1" applyBorder="1" applyAlignment="1">
      <alignment horizontal="center"/>
      <protection/>
    </xf>
    <xf numFmtId="0" fontId="21" fillId="0" borderId="34" xfId="87" applyFont="1" applyBorder="1" applyAlignment="1">
      <alignment horizontal="center"/>
      <protection/>
    </xf>
    <xf numFmtId="2" fontId="21" fillId="0" borderId="30" xfId="87" applyNumberFormat="1" applyFont="1" applyFill="1" applyBorder="1" applyAlignment="1">
      <alignment horizontal="center" vertical="center"/>
      <protection/>
    </xf>
    <xf numFmtId="0" fontId="22" fillId="0" borderId="30" xfId="0" applyNumberFormat="1" applyFont="1" applyBorder="1" applyAlignment="1">
      <alignment horizontal="center"/>
    </xf>
    <xf numFmtId="0" fontId="22" fillId="55" borderId="30" xfId="87" applyFont="1" applyFill="1" applyBorder="1" applyAlignment="1">
      <alignment horizontal="center"/>
      <protection/>
    </xf>
    <xf numFmtId="0" fontId="23" fillId="0" borderId="19" xfId="0" applyNumberFormat="1" applyFont="1" applyBorder="1" applyAlignment="1">
      <alignment horizontal="center"/>
    </xf>
    <xf numFmtId="0" fontId="21" fillId="0" borderId="30" xfId="87" applyFont="1" applyBorder="1" applyAlignment="1">
      <alignment horizontal="center" vertical="center"/>
      <protection/>
    </xf>
    <xf numFmtId="0" fontId="23" fillId="56" borderId="19" xfId="87" applyFont="1" applyFill="1" applyBorder="1" applyAlignment="1">
      <alignment horizontal="center"/>
      <protection/>
    </xf>
    <xf numFmtId="0" fontId="23" fillId="0" borderId="19" xfId="0" applyNumberFormat="1" applyFont="1" applyFill="1" applyBorder="1" applyAlignment="1">
      <alignment horizontal="center" vertical="center" wrapText="1"/>
    </xf>
    <xf numFmtId="0" fontId="24" fillId="56" borderId="19" xfId="87" applyFont="1" applyFill="1" applyBorder="1" applyAlignment="1">
      <alignment horizontal="center" vertical="center"/>
      <protection/>
    </xf>
    <xf numFmtId="0" fontId="21" fillId="0" borderId="44" xfId="87" applyFont="1" applyBorder="1" applyAlignment="1">
      <alignment horizontal="center" wrapText="1"/>
      <protection/>
    </xf>
    <xf numFmtId="0" fontId="55" fillId="0" borderId="32" xfId="0" applyFont="1" applyBorder="1" applyAlignment="1">
      <alignment horizontal="center" wrapText="1"/>
    </xf>
    <xf numFmtId="0" fontId="21" fillId="0" borderId="28" xfId="87" applyFont="1" applyBorder="1" applyAlignment="1">
      <alignment horizontal="center" vertical="center"/>
      <protection/>
    </xf>
    <xf numFmtId="0" fontId="21" fillId="0" borderId="24" xfId="87" applyFont="1" applyBorder="1" applyAlignment="1">
      <alignment horizontal="center" vertical="center"/>
      <protection/>
    </xf>
    <xf numFmtId="0" fontId="21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58" fillId="0" borderId="45" xfId="0" applyFont="1" applyBorder="1" applyAlignment="1">
      <alignment horizontal="center" vertical="distributed"/>
    </xf>
    <xf numFmtId="0" fontId="22" fillId="0" borderId="0" xfId="0" applyFont="1" applyAlignment="1">
      <alignment horizontal="left" wrapText="1"/>
    </xf>
    <xf numFmtId="0" fontId="58" fillId="0" borderId="0" xfId="0" applyFont="1" applyBorder="1" applyAlignment="1">
      <alignment horizontal="center" vertical="distributed"/>
    </xf>
    <xf numFmtId="0" fontId="60" fillId="0" borderId="0" xfId="0" applyFont="1" applyAlignment="1">
      <alignment horizontal="center" vertical="distributed"/>
    </xf>
    <xf numFmtId="0" fontId="24" fillId="0" borderId="0" xfId="0" applyFont="1" applyAlignment="1">
      <alignment/>
    </xf>
    <xf numFmtId="0" fontId="22" fillId="0" borderId="46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21" fillId="0" borderId="19" xfId="87" applyFont="1" applyBorder="1" applyAlignment="1">
      <alignment horizontal="center" wrapText="1"/>
      <protection/>
    </xf>
    <xf numFmtId="0" fontId="55" fillId="0" borderId="19" xfId="0" applyFont="1" applyBorder="1" applyAlignment="1">
      <alignment horizontal="center" wrapText="1"/>
    </xf>
    <xf numFmtId="0" fontId="33" fillId="0" borderId="0" xfId="87" applyFont="1" applyBorder="1">
      <alignment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7"/>
  <sheetViews>
    <sheetView tabSelected="1" view="pageBreakPreview" zoomScale="80" zoomScaleSheetLayoutView="80" zoomScalePageLayoutView="0" workbookViewId="0" topLeftCell="A85">
      <selection activeCell="G5" sqref="G5"/>
    </sheetView>
  </sheetViews>
  <sheetFormatPr defaultColWidth="9.140625" defaultRowHeight="15"/>
  <cols>
    <col min="1" max="1" width="14.140625" style="103" customWidth="1"/>
    <col min="2" max="2" width="39.28125" style="103" customWidth="1"/>
    <col min="3" max="3" width="14.421875" style="103" customWidth="1"/>
    <col min="4" max="4" width="14.7109375" style="108" customWidth="1"/>
    <col min="5" max="5" width="17.00390625" style="107" customWidth="1"/>
    <col min="6" max="6" width="14.28125" style="107" customWidth="1"/>
    <col min="7" max="7" width="16.28125" style="107" customWidth="1"/>
    <col min="8" max="8" width="24.28125" style="107" customWidth="1"/>
  </cols>
  <sheetData>
    <row r="1" spans="2:9" ht="15">
      <c r="B1" s="104" t="s">
        <v>27</v>
      </c>
      <c r="C1" s="104"/>
      <c r="D1" s="105"/>
      <c r="E1" s="106"/>
      <c r="F1" s="237" t="s">
        <v>95</v>
      </c>
      <c r="G1" s="237"/>
      <c r="H1" s="237"/>
      <c r="I1" s="1"/>
    </row>
    <row r="2" spans="2:9" ht="15">
      <c r="B2" s="104" t="s">
        <v>96</v>
      </c>
      <c r="C2" s="104"/>
      <c r="D2" s="105"/>
      <c r="E2" s="106"/>
      <c r="F2" s="241" t="s">
        <v>97</v>
      </c>
      <c r="G2" s="241"/>
      <c r="H2" s="105"/>
      <c r="I2" s="1"/>
    </row>
    <row r="3" spans="2:8" ht="15">
      <c r="B3" s="103" t="s">
        <v>98</v>
      </c>
      <c r="F3" s="242" t="s">
        <v>99</v>
      </c>
      <c r="G3" s="242"/>
      <c r="H3" s="105"/>
    </row>
    <row r="4" spans="6:8" ht="15">
      <c r="F4" s="105"/>
      <c r="G4" s="105"/>
      <c r="H4" s="109"/>
    </row>
    <row r="5" spans="2:8" ht="15.75">
      <c r="B5" s="110"/>
      <c r="C5" s="110"/>
      <c r="D5" s="111"/>
      <c r="E5" s="112"/>
      <c r="F5" s="112"/>
      <c r="G5" s="112"/>
      <c r="H5" s="112"/>
    </row>
    <row r="6" spans="1:8" ht="18.75">
      <c r="A6" s="234" t="s">
        <v>73</v>
      </c>
      <c r="B6" s="234"/>
      <c r="C6" s="234"/>
      <c r="D6" s="234"/>
      <c r="E6" s="234"/>
      <c r="F6" s="234"/>
      <c r="G6" s="234"/>
      <c r="H6" s="234"/>
    </row>
    <row r="7" spans="1:8" ht="15">
      <c r="A7" s="103" t="s">
        <v>35</v>
      </c>
      <c r="B7" s="235"/>
      <c r="C7" s="235"/>
      <c r="D7" s="235"/>
      <c r="E7" s="235"/>
      <c r="F7" s="235"/>
      <c r="G7" s="235"/>
      <c r="H7" s="235"/>
    </row>
    <row r="8" spans="1:8" ht="15">
      <c r="A8" s="229" t="s">
        <v>30</v>
      </c>
      <c r="B8" s="229"/>
      <c r="C8" s="229"/>
      <c r="D8" s="229"/>
      <c r="E8" s="229"/>
      <c r="F8" s="229"/>
      <c r="G8" s="229"/>
      <c r="H8" s="229"/>
    </row>
    <row r="9" spans="1:8" ht="15">
      <c r="A9" s="229" t="s">
        <v>31</v>
      </c>
      <c r="B9" s="229"/>
      <c r="C9" s="229"/>
      <c r="D9" s="229"/>
      <c r="E9" s="229"/>
      <c r="F9" s="229"/>
      <c r="G9" s="229"/>
      <c r="H9" s="229"/>
    </row>
    <row r="10" spans="1:8" ht="15">
      <c r="A10" s="229" t="s">
        <v>32</v>
      </c>
      <c r="B10" s="229"/>
      <c r="C10" s="229"/>
      <c r="D10" s="229"/>
      <c r="E10" s="229"/>
      <c r="F10" s="229"/>
      <c r="G10" s="229"/>
      <c r="H10" s="229"/>
    </row>
    <row r="11" spans="1:8" ht="15">
      <c r="A11" s="229" t="s">
        <v>33</v>
      </c>
      <c r="B11" s="229"/>
      <c r="C11" s="229"/>
      <c r="D11" s="229"/>
      <c r="E11" s="229"/>
      <c r="F11" s="229"/>
      <c r="G11" s="229"/>
      <c r="H11" s="229"/>
    </row>
    <row r="12" spans="1:8" ht="15">
      <c r="A12" s="229" t="s">
        <v>34</v>
      </c>
      <c r="B12" s="229"/>
      <c r="C12" s="229"/>
      <c r="D12" s="229"/>
      <c r="E12" s="229"/>
      <c r="F12" s="229"/>
      <c r="G12" s="229"/>
      <c r="H12" s="229"/>
    </row>
    <row r="13" spans="1:8" ht="15">
      <c r="A13" s="230"/>
      <c r="B13" s="230"/>
      <c r="C13" s="230"/>
      <c r="D13" s="230"/>
      <c r="E13" s="230"/>
      <c r="F13" s="230"/>
      <c r="G13" s="230"/>
      <c r="H13" s="113"/>
    </row>
    <row r="14" spans="1:8" ht="15">
      <c r="A14" s="231" t="s">
        <v>74</v>
      </c>
      <c r="B14" s="231"/>
      <c r="C14" s="233"/>
      <c r="D14" s="231"/>
      <c r="E14" s="231"/>
      <c r="F14" s="231"/>
      <c r="G14" s="231"/>
      <c r="H14" s="231"/>
    </row>
    <row r="15" spans="1:8" ht="15">
      <c r="A15" s="114" t="s">
        <v>0</v>
      </c>
      <c r="B15" s="115" t="s">
        <v>1</v>
      </c>
      <c r="C15" s="116" t="s">
        <v>75</v>
      </c>
      <c r="D15" s="225" t="s">
        <v>44</v>
      </c>
      <c r="E15" s="227" t="s">
        <v>47</v>
      </c>
      <c r="F15" s="228"/>
      <c r="G15" s="228"/>
      <c r="H15" s="117"/>
    </row>
    <row r="16" spans="1:8" ht="15">
      <c r="A16" s="118" t="s">
        <v>2</v>
      </c>
      <c r="B16" s="119"/>
      <c r="C16" s="120" t="s">
        <v>76</v>
      </c>
      <c r="D16" s="226"/>
      <c r="E16" s="121" t="s">
        <v>3</v>
      </c>
      <c r="F16" s="121" t="s">
        <v>4</v>
      </c>
      <c r="G16" s="121" t="s">
        <v>5</v>
      </c>
      <c r="H16" s="122" t="s">
        <v>45</v>
      </c>
    </row>
    <row r="17" spans="1:8" ht="15">
      <c r="A17" s="123"/>
      <c r="B17" s="124" t="s">
        <v>12</v>
      </c>
      <c r="C17" s="124"/>
      <c r="D17" s="125"/>
      <c r="E17" s="126"/>
      <c r="F17" s="126"/>
      <c r="G17" s="126"/>
      <c r="H17" s="126"/>
    </row>
    <row r="18" spans="1:8" ht="15">
      <c r="A18" s="127"/>
      <c r="B18" s="128"/>
      <c r="C18" s="128"/>
      <c r="D18" s="129"/>
      <c r="E18" s="130"/>
      <c r="F18" s="131"/>
      <c r="G18" s="131"/>
      <c r="H18" s="131"/>
    </row>
    <row r="19" spans="1:8" ht="15.75">
      <c r="A19" s="67" t="s">
        <v>62</v>
      </c>
      <c r="B19" s="21" t="s">
        <v>38</v>
      </c>
      <c r="C19" s="93">
        <v>20</v>
      </c>
      <c r="D19" s="20">
        <v>200</v>
      </c>
      <c r="E19" s="22">
        <v>2</v>
      </c>
      <c r="F19" s="22">
        <v>2.4</v>
      </c>
      <c r="G19" s="50">
        <v>14.64</v>
      </c>
      <c r="H19" s="22">
        <v>90.4</v>
      </c>
    </row>
    <row r="20" spans="1:8" ht="15.75">
      <c r="A20" s="23" t="s">
        <v>67</v>
      </c>
      <c r="B20" s="24" t="s">
        <v>39</v>
      </c>
      <c r="C20" s="94">
        <v>25</v>
      </c>
      <c r="D20" s="25">
        <v>100</v>
      </c>
      <c r="E20" s="26">
        <v>9.75</v>
      </c>
      <c r="F20" s="26">
        <v>4.96</v>
      </c>
      <c r="G20" s="26">
        <v>3.8</v>
      </c>
      <c r="H20" s="26">
        <v>105</v>
      </c>
    </row>
    <row r="21" spans="1:8" ht="15">
      <c r="A21" s="144" t="s">
        <v>51</v>
      </c>
      <c r="B21" s="79" t="s">
        <v>22</v>
      </c>
      <c r="C21" s="145">
        <v>12</v>
      </c>
      <c r="D21" s="146">
        <v>100</v>
      </c>
      <c r="E21" s="147">
        <v>3.03</v>
      </c>
      <c r="F21" s="147">
        <v>5.94</v>
      </c>
      <c r="G21" s="147">
        <v>20.98</v>
      </c>
      <c r="H21" s="147">
        <v>105</v>
      </c>
    </row>
    <row r="22" spans="1:8" ht="15.75">
      <c r="A22" s="7" t="s">
        <v>59</v>
      </c>
      <c r="B22" s="57" t="s">
        <v>10</v>
      </c>
      <c r="C22" s="87">
        <v>7</v>
      </c>
      <c r="D22" s="76">
        <v>200</v>
      </c>
      <c r="E22" s="18">
        <v>0.6</v>
      </c>
      <c r="F22" s="11">
        <v>0</v>
      </c>
      <c r="G22" s="48">
        <v>31.4</v>
      </c>
      <c r="H22" s="47">
        <v>124</v>
      </c>
    </row>
    <row r="23" spans="1:19" ht="15.75">
      <c r="A23" s="13" t="s">
        <v>60</v>
      </c>
      <c r="B23" s="68" t="s">
        <v>6</v>
      </c>
      <c r="C23" s="20">
        <v>3</v>
      </c>
      <c r="D23" s="73">
        <v>20</v>
      </c>
      <c r="E23" s="10">
        <v>1.88</v>
      </c>
      <c r="F23" s="10">
        <v>0.93</v>
      </c>
      <c r="G23" s="10">
        <v>8.74</v>
      </c>
      <c r="H23" s="10">
        <v>55</v>
      </c>
      <c r="L23" s="1"/>
      <c r="M23" s="1"/>
      <c r="N23" s="1"/>
      <c r="O23" s="1"/>
      <c r="P23" s="1"/>
      <c r="Q23" s="1"/>
      <c r="R23" s="1"/>
      <c r="S23" s="1"/>
    </row>
    <row r="24" spans="1:19" ht="15.75">
      <c r="A24" s="13" t="s">
        <v>61</v>
      </c>
      <c r="B24" s="68" t="s">
        <v>23</v>
      </c>
      <c r="C24" s="20">
        <v>3</v>
      </c>
      <c r="D24" s="72">
        <v>20</v>
      </c>
      <c r="E24" s="10">
        <v>1.27</v>
      </c>
      <c r="F24" s="10">
        <v>0.225</v>
      </c>
      <c r="G24" s="10">
        <v>8.7</v>
      </c>
      <c r="H24" s="10">
        <v>43.8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8" ht="15.75">
      <c r="A25" s="2"/>
      <c r="B25" s="80" t="s">
        <v>7</v>
      </c>
      <c r="C25" s="20">
        <f aca="true" t="shared" si="0" ref="C25:H25">SUM(C19:C24)</f>
        <v>70</v>
      </c>
      <c r="D25" s="81">
        <f t="shared" si="0"/>
        <v>640</v>
      </c>
      <c r="E25" s="20">
        <f t="shared" si="0"/>
        <v>18.529999999999998</v>
      </c>
      <c r="F25" s="20">
        <f t="shared" si="0"/>
        <v>14.455</v>
      </c>
      <c r="G25" s="29">
        <f t="shared" si="0"/>
        <v>88.25999999999999</v>
      </c>
      <c r="H25" s="29">
        <f t="shared" si="0"/>
        <v>523.1999999999999</v>
      </c>
    </row>
    <row r="26" spans="1:8" ht="15">
      <c r="A26" s="143"/>
      <c r="B26" s="41"/>
      <c r="C26" s="53"/>
      <c r="D26" s="135"/>
      <c r="E26" s="42"/>
      <c r="F26" s="42"/>
      <c r="G26" s="42"/>
      <c r="H26" s="43"/>
    </row>
    <row r="27" spans="1:19" s="1" customFormat="1" ht="15">
      <c r="A27" s="133"/>
      <c r="B27" s="53"/>
      <c r="C27" s="53"/>
      <c r="D27" s="135"/>
      <c r="E27" s="54"/>
      <c r="F27" s="54"/>
      <c r="G27" s="54"/>
      <c r="H27" s="55"/>
      <c r="L27"/>
      <c r="M27"/>
      <c r="N27"/>
      <c r="O27"/>
      <c r="P27"/>
      <c r="Q27"/>
      <c r="R27"/>
      <c r="S27"/>
    </row>
    <row r="28" spans="1:19" s="1" customFormat="1" ht="15">
      <c r="A28" s="133"/>
      <c r="B28" s="53"/>
      <c r="C28" s="53"/>
      <c r="D28" s="135"/>
      <c r="E28" s="54"/>
      <c r="F28" s="54"/>
      <c r="G28" s="54"/>
      <c r="H28" s="55"/>
      <c r="L28"/>
      <c r="M28"/>
      <c r="N28"/>
      <c r="O28"/>
      <c r="P28"/>
      <c r="Q28"/>
      <c r="R28"/>
      <c r="S28"/>
    </row>
    <row r="29" spans="1:19" s="1" customFormat="1" ht="15">
      <c r="A29" s="133"/>
      <c r="B29" s="53"/>
      <c r="C29" s="53"/>
      <c r="D29" s="135"/>
      <c r="E29" s="54"/>
      <c r="F29" s="54"/>
      <c r="G29" s="54"/>
      <c r="H29" s="55"/>
      <c r="L29"/>
      <c r="M29"/>
      <c r="N29"/>
      <c r="O29"/>
      <c r="P29"/>
      <c r="Q29"/>
      <c r="R29"/>
      <c r="S29"/>
    </row>
    <row r="30" spans="1:8" ht="15">
      <c r="A30" s="133"/>
      <c r="B30" s="136"/>
      <c r="C30" s="136"/>
      <c r="D30" s="137"/>
      <c r="E30" s="138"/>
      <c r="F30" s="139"/>
      <c r="G30" s="106"/>
      <c r="H30" s="106"/>
    </row>
    <row r="31" spans="1:8" ht="15.75">
      <c r="A31" s="236"/>
      <c r="B31" s="236"/>
      <c r="C31" s="236"/>
      <c r="D31" s="236"/>
      <c r="E31" s="236"/>
      <c r="F31" s="236"/>
      <c r="G31" s="236"/>
      <c r="H31" s="236"/>
    </row>
    <row r="32" spans="1:19" s="1" customFormat="1" ht="15">
      <c r="A32" s="231" t="s">
        <v>74</v>
      </c>
      <c r="B32" s="231"/>
      <c r="C32" s="231"/>
      <c r="D32" s="231"/>
      <c r="E32" s="231"/>
      <c r="F32" s="231"/>
      <c r="G32" s="231"/>
      <c r="H32" s="231"/>
      <c r="L32"/>
      <c r="M32"/>
      <c r="N32"/>
      <c r="O32"/>
      <c r="P32"/>
      <c r="Q32"/>
      <c r="R32"/>
      <c r="S32"/>
    </row>
    <row r="33" spans="1:8" ht="15">
      <c r="A33" s="114" t="s">
        <v>0</v>
      </c>
      <c r="B33" s="115" t="s">
        <v>1</v>
      </c>
      <c r="C33" s="116" t="s">
        <v>75</v>
      </c>
      <c r="D33" s="225" t="s">
        <v>44</v>
      </c>
      <c r="E33" s="227" t="s">
        <v>47</v>
      </c>
      <c r="F33" s="228"/>
      <c r="G33" s="228"/>
      <c r="H33" s="117"/>
    </row>
    <row r="34" spans="1:8" ht="15">
      <c r="A34" s="118" t="s">
        <v>2</v>
      </c>
      <c r="B34" s="119"/>
      <c r="C34" s="120" t="s">
        <v>76</v>
      </c>
      <c r="D34" s="226"/>
      <c r="E34" s="121" t="s">
        <v>3</v>
      </c>
      <c r="F34" s="121" t="s">
        <v>4</v>
      </c>
      <c r="G34" s="121" t="s">
        <v>5</v>
      </c>
      <c r="H34" s="122" t="s">
        <v>45</v>
      </c>
    </row>
    <row r="35" spans="1:19" s="1" customFormat="1" ht="15">
      <c r="A35" s="129"/>
      <c r="B35" s="124" t="s">
        <v>87</v>
      </c>
      <c r="C35" s="129"/>
      <c r="D35" s="140"/>
      <c r="E35" s="130"/>
      <c r="F35" s="130"/>
      <c r="G35" s="130"/>
      <c r="H35" s="130"/>
      <c r="L35"/>
      <c r="M35"/>
      <c r="N35"/>
      <c r="O35"/>
      <c r="P35"/>
      <c r="Q35"/>
      <c r="R35"/>
      <c r="S35"/>
    </row>
    <row r="36" spans="1:8" ht="15">
      <c r="A36" s="127"/>
      <c r="B36" s="127"/>
      <c r="C36" s="127"/>
      <c r="D36" s="129"/>
      <c r="E36" s="130"/>
      <c r="F36" s="131"/>
      <c r="G36" s="131"/>
      <c r="H36" s="131"/>
    </row>
    <row r="37" spans="1:8" ht="30">
      <c r="A37" s="203" t="s">
        <v>57</v>
      </c>
      <c r="B37" s="212" t="s">
        <v>19</v>
      </c>
      <c r="C37" s="208">
        <v>21</v>
      </c>
      <c r="D37" s="46" t="s">
        <v>68</v>
      </c>
      <c r="E37" s="18">
        <v>1.84</v>
      </c>
      <c r="F37" s="11">
        <v>5.04</v>
      </c>
      <c r="G37" s="48">
        <v>8.24</v>
      </c>
      <c r="H37" s="18">
        <v>92.8</v>
      </c>
    </row>
    <row r="38" spans="1:8" ht="15.75">
      <c r="A38" s="204" t="s">
        <v>82</v>
      </c>
      <c r="B38" s="213" t="s">
        <v>83</v>
      </c>
      <c r="C38" s="209">
        <v>25</v>
      </c>
      <c r="D38" s="83" t="s">
        <v>86</v>
      </c>
      <c r="E38" s="32">
        <v>6.65</v>
      </c>
      <c r="F38" s="32">
        <v>4.51</v>
      </c>
      <c r="G38" s="32">
        <v>3.27</v>
      </c>
      <c r="H38" s="32">
        <v>90.24</v>
      </c>
    </row>
    <row r="39" spans="1:8" ht="15.75">
      <c r="A39" s="203" t="s">
        <v>58</v>
      </c>
      <c r="B39" s="214" t="s">
        <v>37</v>
      </c>
      <c r="C39" s="210">
        <v>12</v>
      </c>
      <c r="D39" s="46">
        <v>100</v>
      </c>
      <c r="E39" s="18">
        <v>3.82</v>
      </c>
      <c r="F39" s="11">
        <v>4.05</v>
      </c>
      <c r="G39" s="48">
        <v>21.3</v>
      </c>
      <c r="H39" s="47">
        <v>137</v>
      </c>
    </row>
    <row r="40" spans="1:19" ht="15.75">
      <c r="A40" s="205" t="s">
        <v>79</v>
      </c>
      <c r="B40" s="23" t="s">
        <v>81</v>
      </c>
      <c r="C40" s="211">
        <v>6</v>
      </c>
      <c r="D40" s="72">
        <v>200</v>
      </c>
      <c r="E40" s="11">
        <v>0.07</v>
      </c>
      <c r="F40" s="11">
        <v>0.02</v>
      </c>
      <c r="G40" s="11">
        <v>15</v>
      </c>
      <c r="H40" s="11">
        <v>60</v>
      </c>
      <c r="L40" s="1"/>
      <c r="M40" s="1"/>
      <c r="N40" s="1"/>
      <c r="O40" s="1"/>
      <c r="P40" s="1"/>
      <c r="Q40" s="1"/>
      <c r="R40" s="1"/>
      <c r="S40" s="1"/>
    </row>
    <row r="41" spans="1:19" ht="15.75">
      <c r="A41" s="206" t="s">
        <v>60</v>
      </c>
      <c r="B41" s="12" t="s">
        <v>6</v>
      </c>
      <c r="C41" s="70">
        <v>3</v>
      </c>
      <c r="D41" s="73">
        <v>20</v>
      </c>
      <c r="E41" s="10">
        <v>1.88</v>
      </c>
      <c r="F41" s="10">
        <v>0.93</v>
      </c>
      <c r="G41" s="10">
        <v>8.74</v>
      </c>
      <c r="H41" s="10">
        <v>55</v>
      </c>
      <c r="L41" s="1"/>
      <c r="M41" s="1"/>
      <c r="N41" s="1"/>
      <c r="O41" s="1"/>
      <c r="P41" s="1"/>
      <c r="Q41" s="1"/>
      <c r="R41" s="1"/>
      <c r="S41" s="1"/>
    </row>
    <row r="42" spans="1:19" ht="15.75">
      <c r="A42" s="206" t="s">
        <v>61</v>
      </c>
      <c r="B42" s="12" t="s">
        <v>23</v>
      </c>
      <c r="C42" s="70">
        <v>3</v>
      </c>
      <c r="D42" s="72">
        <v>20</v>
      </c>
      <c r="E42" s="10">
        <v>1.27</v>
      </c>
      <c r="F42" s="10">
        <v>0.225</v>
      </c>
      <c r="G42" s="10">
        <v>8.7</v>
      </c>
      <c r="H42" s="10">
        <v>43.8</v>
      </c>
      <c r="L42" s="1"/>
      <c r="M42" s="1"/>
      <c r="N42" s="1"/>
      <c r="O42" s="1"/>
      <c r="P42" s="1"/>
      <c r="Q42" s="1"/>
      <c r="R42" s="1"/>
      <c r="S42" s="1"/>
    </row>
    <row r="43" spans="1:19" ht="15.75">
      <c r="A43" s="207"/>
      <c r="B43" s="15" t="s">
        <v>7</v>
      </c>
      <c r="C43" s="74">
        <f>SUM(C37:C42)</f>
        <v>70</v>
      </c>
      <c r="D43" s="16">
        <f>D42+D41+D40+D39+80+210</f>
        <v>630</v>
      </c>
      <c r="E43" s="16">
        <f>SUM(E37:E42)</f>
        <v>15.530000000000001</v>
      </c>
      <c r="F43" s="16">
        <f>SUM(F37:F42)</f>
        <v>14.775</v>
      </c>
      <c r="G43" s="16">
        <f>SUM(G37:G42)</f>
        <v>65.25</v>
      </c>
      <c r="H43" s="16">
        <f>SUM(H37:H42)</f>
        <v>478.84</v>
      </c>
      <c r="L43" s="1"/>
      <c r="M43" s="1"/>
      <c r="N43" s="1"/>
      <c r="O43" s="1"/>
      <c r="P43" s="1"/>
      <c r="Q43" s="1"/>
      <c r="R43" s="1"/>
      <c r="S43" s="1"/>
    </row>
    <row r="44" spans="1:19" ht="15">
      <c r="A44" s="133"/>
      <c r="B44" s="202" t="s">
        <v>88</v>
      </c>
      <c r="C44" s="91"/>
      <c r="D44" s="134">
        <v>700</v>
      </c>
      <c r="E44" s="45" t="s">
        <v>48</v>
      </c>
      <c r="F44" s="42" t="s">
        <v>49</v>
      </c>
      <c r="G44" s="42" t="s">
        <v>50</v>
      </c>
      <c r="H44" s="43" t="s">
        <v>29</v>
      </c>
      <c r="L44" s="1"/>
      <c r="M44" s="1"/>
      <c r="N44" s="1"/>
      <c r="O44" s="1"/>
      <c r="P44" s="1"/>
      <c r="Q44" s="1"/>
      <c r="R44" s="1"/>
      <c r="S44" s="1"/>
    </row>
    <row r="45" spans="1:8" s="1" customFormat="1" ht="15">
      <c r="A45" s="133"/>
      <c r="B45" s="53"/>
      <c r="C45" s="53"/>
      <c r="D45" s="135"/>
      <c r="E45" s="54"/>
      <c r="F45" s="54"/>
      <c r="G45" s="54"/>
      <c r="H45" s="55"/>
    </row>
    <row r="46" spans="1:8" s="1" customFormat="1" ht="15">
      <c r="A46" s="133"/>
      <c r="B46" s="53"/>
      <c r="C46" s="53"/>
      <c r="D46" s="135"/>
      <c r="E46" s="54"/>
      <c r="F46" s="54"/>
      <c r="G46" s="54"/>
      <c r="H46" s="55"/>
    </row>
    <row r="47" spans="1:8" s="1" customFormat="1" ht="15">
      <c r="A47" s="133"/>
      <c r="B47" s="53"/>
      <c r="C47" s="53"/>
      <c r="D47" s="135"/>
      <c r="E47" s="54"/>
      <c r="F47" s="54"/>
      <c r="G47" s="54"/>
      <c r="H47" s="55"/>
    </row>
    <row r="48" spans="1:8" s="1" customFormat="1" ht="15">
      <c r="A48" s="133"/>
      <c r="B48" s="53"/>
      <c r="C48" s="53"/>
      <c r="D48" s="135"/>
      <c r="E48" s="54"/>
      <c r="F48" s="54"/>
      <c r="G48" s="54"/>
      <c r="H48" s="55"/>
    </row>
    <row r="49" spans="1:19" s="1" customFormat="1" ht="15">
      <c r="A49" s="133"/>
      <c r="B49" s="53"/>
      <c r="C49" s="53"/>
      <c r="D49" s="135"/>
      <c r="E49" s="54"/>
      <c r="F49" s="54"/>
      <c r="G49" s="54"/>
      <c r="H49" s="55"/>
      <c r="L49"/>
      <c r="M49"/>
      <c r="N49"/>
      <c r="O49"/>
      <c r="P49"/>
      <c r="Q49"/>
      <c r="R49"/>
      <c r="S49"/>
    </row>
    <row r="50" spans="1:8" ht="15">
      <c r="A50" s="141"/>
      <c r="B50" s="142"/>
      <c r="C50" s="142"/>
      <c r="D50" s="141"/>
      <c r="E50" s="142"/>
      <c r="F50" s="142"/>
      <c r="G50" s="142"/>
      <c r="H50" s="142"/>
    </row>
    <row r="51" spans="1:19" s="1" customFormat="1" ht="15">
      <c r="A51" s="231" t="s">
        <v>74</v>
      </c>
      <c r="B51" s="231"/>
      <c r="C51" s="231"/>
      <c r="D51" s="231"/>
      <c r="E51" s="231"/>
      <c r="F51" s="231"/>
      <c r="G51" s="231"/>
      <c r="H51" s="231"/>
      <c r="L51"/>
      <c r="M51"/>
      <c r="N51"/>
      <c r="O51"/>
      <c r="P51"/>
      <c r="Q51"/>
      <c r="R51"/>
      <c r="S51"/>
    </row>
    <row r="52" spans="1:8" ht="15">
      <c r="A52" s="114" t="s">
        <v>0</v>
      </c>
      <c r="B52" s="115" t="s">
        <v>1</v>
      </c>
      <c r="C52" s="116" t="s">
        <v>75</v>
      </c>
      <c r="D52" s="225" t="s">
        <v>44</v>
      </c>
      <c r="E52" s="227" t="s">
        <v>47</v>
      </c>
      <c r="F52" s="228"/>
      <c r="G52" s="228"/>
      <c r="H52" s="117"/>
    </row>
    <row r="53" spans="1:19" ht="15">
      <c r="A53" s="118" t="s">
        <v>2</v>
      </c>
      <c r="B53" s="119"/>
      <c r="C53" s="120" t="s">
        <v>76</v>
      </c>
      <c r="D53" s="226"/>
      <c r="E53" s="122" t="s">
        <v>3</v>
      </c>
      <c r="F53" s="122" t="s">
        <v>4</v>
      </c>
      <c r="G53" s="122" t="s">
        <v>5</v>
      </c>
      <c r="H53" s="122" t="s">
        <v>45</v>
      </c>
      <c r="L53" s="1"/>
      <c r="M53" s="1"/>
      <c r="N53" s="1"/>
      <c r="O53" s="1"/>
      <c r="P53" s="1"/>
      <c r="Q53" s="1"/>
      <c r="R53" s="1"/>
      <c r="S53" s="1"/>
    </row>
    <row r="54" spans="1:19" ht="15">
      <c r="A54" s="123"/>
      <c r="B54" s="124" t="s">
        <v>13</v>
      </c>
      <c r="C54" s="124"/>
      <c r="D54" s="125"/>
      <c r="E54" s="126"/>
      <c r="F54" s="126"/>
      <c r="G54" s="126"/>
      <c r="H54" s="126"/>
      <c r="L54" s="1"/>
      <c r="M54" s="1"/>
      <c r="N54" s="1"/>
      <c r="O54" s="1"/>
      <c r="P54" s="1"/>
      <c r="Q54" s="1"/>
      <c r="R54" s="1"/>
      <c r="S54" s="1"/>
    </row>
    <row r="55" spans="1:8" ht="15">
      <c r="A55" s="127"/>
      <c r="B55" s="127"/>
      <c r="C55" s="127"/>
      <c r="D55" s="129"/>
      <c r="E55" s="130"/>
      <c r="F55" s="131"/>
      <c r="G55" s="131"/>
      <c r="H55" s="131"/>
    </row>
    <row r="56" spans="1:8" ht="31.5">
      <c r="A56" s="39" t="s">
        <v>70</v>
      </c>
      <c r="B56" s="64" t="s">
        <v>69</v>
      </c>
      <c r="C56" s="88">
        <v>20</v>
      </c>
      <c r="D56" s="40" t="s">
        <v>68</v>
      </c>
      <c r="E56" s="51">
        <v>4.07</v>
      </c>
      <c r="F56" s="51">
        <v>3.13</v>
      </c>
      <c r="G56" s="51">
        <v>14.044</v>
      </c>
      <c r="H56" s="6">
        <v>109</v>
      </c>
    </row>
    <row r="57" spans="1:8" ht="15.75">
      <c r="A57" s="9" t="s">
        <v>72</v>
      </c>
      <c r="B57" s="65" t="s">
        <v>25</v>
      </c>
      <c r="C57" s="89">
        <v>30</v>
      </c>
      <c r="D57" s="70">
        <v>100</v>
      </c>
      <c r="E57" s="10">
        <v>11.78</v>
      </c>
      <c r="F57" s="10">
        <v>10.12</v>
      </c>
      <c r="G57" s="10">
        <v>2.93</v>
      </c>
      <c r="H57" s="10">
        <v>150</v>
      </c>
    </row>
    <row r="58" spans="1:19" s="1" customFormat="1" ht="15.75">
      <c r="A58" s="36" t="s">
        <v>56</v>
      </c>
      <c r="B58" s="66" t="s">
        <v>36</v>
      </c>
      <c r="C58" s="90">
        <v>8</v>
      </c>
      <c r="D58" s="71">
        <v>100</v>
      </c>
      <c r="E58" s="37">
        <v>4.44</v>
      </c>
      <c r="F58" s="37">
        <v>6.11</v>
      </c>
      <c r="G58" s="37">
        <v>26.15</v>
      </c>
      <c r="H58" s="37">
        <v>176</v>
      </c>
      <c r="L58"/>
      <c r="M58"/>
      <c r="N58"/>
      <c r="O58"/>
      <c r="P58"/>
      <c r="Q58"/>
      <c r="R58"/>
      <c r="S58"/>
    </row>
    <row r="59" spans="1:19" s="1" customFormat="1" ht="15.75">
      <c r="A59" s="34" t="s">
        <v>79</v>
      </c>
      <c r="B59" s="67" t="s">
        <v>80</v>
      </c>
      <c r="C59" s="132">
        <v>6</v>
      </c>
      <c r="D59" s="72">
        <v>200</v>
      </c>
      <c r="E59" s="11">
        <v>0.07</v>
      </c>
      <c r="F59" s="11">
        <v>0.02</v>
      </c>
      <c r="G59" s="11">
        <v>15</v>
      </c>
      <c r="H59" s="11">
        <v>60</v>
      </c>
      <c r="L59"/>
      <c r="M59"/>
      <c r="N59"/>
      <c r="O59"/>
      <c r="P59"/>
      <c r="Q59"/>
      <c r="R59"/>
      <c r="S59"/>
    </row>
    <row r="60" spans="1:8" ht="15.75">
      <c r="A60" s="7" t="s">
        <v>66</v>
      </c>
      <c r="B60" s="57" t="s">
        <v>6</v>
      </c>
      <c r="C60" s="87">
        <v>3</v>
      </c>
      <c r="D60" s="73">
        <v>20</v>
      </c>
      <c r="E60" s="10">
        <v>1.88</v>
      </c>
      <c r="F60" s="10">
        <v>0.93</v>
      </c>
      <c r="G60" s="10">
        <v>8.74</v>
      </c>
      <c r="H60" s="10">
        <v>55</v>
      </c>
    </row>
    <row r="61" spans="1:8" ht="15.75">
      <c r="A61" s="13" t="s">
        <v>61</v>
      </c>
      <c r="B61" s="68" t="s">
        <v>23</v>
      </c>
      <c r="C61" s="20">
        <v>3</v>
      </c>
      <c r="D61" s="72">
        <v>20</v>
      </c>
      <c r="E61" s="10">
        <v>1.27</v>
      </c>
      <c r="F61" s="10">
        <v>0.225</v>
      </c>
      <c r="G61" s="10">
        <v>8.7</v>
      </c>
      <c r="H61" s="10">
        <v>43.8</v>
      </c>
    </row>
    <row r="62" spans="1:8" ht="15.75">
      <c r="A62" s="14"/>
      <c r="B62" s="69" t="s">
        <v>7</v>
      </c>
      <c r="C62" s="16">
        <f>SUM(C56:C61)</f>
        <v>70</v>
      </c>
      <c r="D62" s="74">
        <f>D61+D60+D59+D58+D57+210</f>
        <v>650</v>
      </c>
      <c r="E62" s="16">
        <f>SUM(E56:E61)</f>
        <v>23.509999999999998</v>
      </c>
      <c r="F62" s="16">
        <f>SUM(F56:F61)</f>
        <v>20.535</v>
      </c>
      <c r="G62" s="16">
        <f>SUM(G56:G61)</f>
        <v>75.564</v>
      </c>
      <c r="H62" s="16">
        <f>SUM(H56:H61)</f>
        <v>593.8</v>
      </c>
    </row>
    <row r="63" spans="1:8" ht="15">
      <c r="A63" s="133"/>
      <c r="B63" s="44"/>
      <c r="C63" s="202"/>
      <c r="D63" s="134"/>
      <c r="E63" s="45"/>
      <c r="F63" s="42"/>
      <c r="G63" s="42"/>
      <c r="H63" s="43"/>
    </row>
    <row r="68" spans="1:19" s="1" customFormat="1" ht="15">
      <c r="A68" s="231" t="s">
        <v>74</v>
      </c>
      <c r="B68" s="231"/>
      <c r="C68" s="231"/>
      <c r="D68" s="231"/>
      <c r="E68" s="231"/>
      <c r="F68" s="231"/>
      <c r="G68" s="231"/>
      <c r="H68" s="231"/>
      <c r="L68"/>
      <c r="M68"/>
      <c r="N68"/>
      <c r="O68"/>
      <c r="P68"/>
      <c r="Q68"/>
      <c r="R68"/>
      <c r="S68"/>
    </row>
    <row r="69" spans="1:8" ht="15">
      <c r="A69" s="114" t="s">
        <v>0</v>
      </c>
      <c r="B69" s="115" t="s">
        <v>1</v>
      </c>
      <c r="C69" s="116" t="s">
        <v>75</v>
      </c>
      <c r="D69" s="225" t="s">
        <v>44</v>
      </c>
      <c r="E69" s="227" t="s">
        <v>47</v>
      </c>
      <c r="F69" s="228"/>
      <c r="G69" s="228"/>
      <c r="H69" s="117"/>
    </row>
    <row r="70" spans="1:8" ht="15">
      <c r="A70" s="118" t="s">
        <v>2</v>
      </c>
      <c r="B70" s="119"/>
      <c r="C70" s="120" t="s">
        <v>76</v>
      </c>
      <c r="D70" s="226"/>
      <c r="E70" s="122" t="s">
        <v>3</v>
      </c>
      <c r="F70" s="122" t="s">
        <v>4</v>
      </c>
      <c r="G70" s="122" t="s">
        <v>5</v>
      </c>
      <c r="H70" s="122" t="s">
        <v>45</v>
      </c>
    </row>
    <row r="71" spans="1:8" ht="15">
      <c r="A71" s="123"/>
      <c r="B71" s="124" t="s">
        <v>14</v>
      </c>
      <c r="C71" s="124"/>
      <c r="D71" s="125"/>
      <c r="E71" s="126"/>
      <c r="F71" s="126"/>
      <c r="G71" s="126"/>
      <c r="H71" s="126"/>
    </row>
    <row r="72" spans="1:8" ht="15">
      <c r="A72" s="127"/>
      <c r="B72" s="127"/>
      <c r="C72" s="127"/>
      <c r="D72" s="129"/>
      <c r="E72" s="130"/>
      <c r="F72" s="131"/>
      <c r="G72" s="131"/>
      <c r="H72" s="131"/>
    </row>
    <row r="73" spans="1:8" ht="15.75">
      <c r="A73" s="67" t="s">
        <v>52</v>
      </c>
      <c r="B73" s="21" t="s">
        <v>42</v>
      </c>
      <c r="C73" s="93">
        <v>20</v>
      </c>
      <c r="D73" s="148" t="s">
        <v>68</v>
      </c>
      <c r="E73" s="149">
        <v>3.08</v>
      </c>
      <c r="F73" s="149">
        <v>5.52</v>
      </c>
      <c r="G73" s="149">
        <v>10.24</v>
      </c>
      <c r="H73" s="149">
        <v>108.24</v>
      </c>
    </row>
    <row r="74" spans="1:8" ht="15.75">
      <c r="A74" s="34" t="s">
        <v>63</v>
      </c>
      <c r="B74" s="24" t="s">
        <v>21</v>
      </c>
      <c r="C74" s="95">
        <v>38</v>
      </c>
      <c r="D74" s="82">
        <v>200</v>
      </c>
      <c r="E74" s="26">
        <v>15.2</v>
      </c>
      <c r="F74" s="26">
        <v>15.8</v>
      </c>
      <c r="G74" s="26">
        <v>36.2</v>
      </c>
      <c r="H74" s="26">
        <v>348</v>
      </c>
    </row>
    <row r="75" spans="1:19" ht="15.75">
      <c r="A75" s="34" t="s">
        <v>79</v>
      </c>
      <c r="B75" s="23" t="s">
        <v>81</v>
      </c>
      <c r="C75" s="132">
        <v>6</v>
      </c>
      <c r="D75" s="72">
        <v>200</v>
      </c>
      <c r="E75" s="11">
        <v>0.07</v>
      </c>
      <c r="F75" s="11">
        <v>0.02</v>
      </c>
      <c r="G75" s="11">
        <v>15</v>
      </c>
      <c r="H75" s="11">
        <v>60</v>
      </c>
      <c r="L75" s="1"/>
      <c r="M75" s="1"/>
      <c r="N75" s="1"/>
      <c r="O75" s="1"/>
      <c r="P75" s="1"/>
      <c r="Q75" s="1"/>
      <c r="R75" s="1"/>
      <c r="S75" s="1"/>
    </row>
    <row r="76" spans="1:19" ht="15.75">
      <c r="A76" s="13" t="s">
        <v>53</v>
      </c>
      <c r="B76" s="12" t="s">
        <v>6</v>
      </c>
      <c r="C76" s="20">
        <v>3</v>
      </c>
      <c r="D76" s="73">
        <v>20</v>
      </c>
      <c r="E76" s="10">
        <v>1.88</v>
      </c>
      <c r="F76" s="10">
        <v>0.93</v>
      </c>
      <c r="G76" s="10">
        <v>8.74</v>
      </c>
      <c r="H76" s="10">
        <v>55</v>
      </c>
      <c r="J76" s="10"/>
      <c r="L76" s="1"/>
      <c r="M76" s="1"/>
      <c r="N76" s="1"/>
      <c r="O76" s="1"/>
      <c r="P76" s="1"/>
      <c r="Q76" s="1"/>
      <c r="R76" s="1"/>
      <c r="S76" s="1"/>
    </row>
    <row r="77" spans="1:19" ht="15.75">
      <c r="A77" s="13" t="s">
        <v>61</v>
      </c>
      <c r="B77" s="12" t="s">
        <v>23</v>
      </c>
      <c r="C77" s="20">
        <v>3</v>
      </c>
      <c r="D77" s="72">
        <v>20</v>
      </c>
      <c r="E77" s="10">
        <v>1.27</v>
      </c>
      <c r="F77" s="10">
        <v>0.225</v>
      </c>
      <c r="G77" s="10">
        <v>8.7</v>
      </c>
      <c r="H77" s="10">
        <v>43.8</v>
      </c>
      <c r="L77" s="1"/>
      <c r="M77" s="1"/>
      <c r="N77" s="1"/>
      <c r="O77" s="1"/>
      <c r="P77" s="1"/>
      <c r="Q77" s="1"/>
      <c r="R77" s="1"/>
      <c r="S77" s="1"/>
    </row>
    <row r="78" spans="1:19" ht="15.75">
      <c r="A78" s="19"/>
      <c r="B78" s="15" t="s">
        <v>7</v>
      </c>
      <c r="C78" s="16">
        <f>SUM(C73:C77)</f>
        <v>70</v>
      </c>
      <c r="D78" s="16">
        <f>D77+D76+D75+D74+210</f>
        <v>650</v>
      </c>
      <c r="E78" s="17">
        <f>SUM(E73:E77)</f>
        <v>21.5</v>
      </c>
      <c r="F78" s="17">
        <f>SUM(F73:F77)</f>
        <v>22.495</v>
      </c>
      <c r="G78" s="17">
        <f>SUM(G73:G77)</f>
        <v>78.88000000000001</v>
      </c>
      <c r="H78" s="16">
        <f>SUM(H73:H77)</f>
        <v>615.04</v>
      </c>
      <c r="L78" s="1"/>
      <c r="M78" s="1"/>
      <c r="N78" s="1"/>
      <c r="O78" s="1"/>
      <c r="P78" s="1"/>
      <c r="Q78" s="1"/>
      <c r="R78" s="1"/>
      <c r="S78" s="1"/>
    </row>
    <row r="79" spans="1:19" ht="15">
      <c r="A79" s="150"/>
      <c r="B79" s="41"/>
      <c r="C79" s="53"/>
      <c r="D79" s="135"/>
      <c r="E79" s="42"/>
      <c r="F79" s="42"/>
      <c r="G79" s="42"/>
      <c r="H79" s="43"/>
      <c r="L79" s="1"/>
      <c r="M79" s="1"/>
      <c r="N79" s="1"/>
      <c r="O79" s="1"/>
      <c r="P79" s="1"/>
      <c r="Q79" s="1"/>
      <c r="R79" s="1"/>
      <c r="S79" s="1"/>
    </row>
    <row r="80" spans="1:8" s="1" customFormat="1" ht="15">
      <c r="A80" s="150"/>
      <c r="B80" s="53"/>
      <c r="C80" s="53"/>
      <c r="D80" s="135"/>
      <c r="E80" s="54"/>
      <c r="F80" s="54"/>
      <c r="G80" s="54"/>
      <c r="H80" s="55"/>
    </row>
    <row r="81" spans="1:19" s="1" customFormat="1" ht="15">
      <c r="A81" s="150"/>
      <c r="B81" s="53"/>
      <c r="C81" s="53"/>
      <c r="D81" s="135"/>
      <c r="E81" s="54"/>
      <c r="F81" s="54"/>
      <c r="G81" s="54"/>
      <c r="H81" s="55"/>
      <c r="L81"/>
      <c r="M81"/>
      <c r="N81"/>
      <c r="O81"/>
      <c r="P81"/>
      <c r="Q81"/>
      <c r="R81"/>
      <c r="S81"/>
    </row>
    <row r="82" spans="1:19" s="1" customFormat="1" ht="15">
      <c r="A82" s="150"/>
      <c r="B82" s="53"/>
      <c r="C82" s="53"/>
      <c r="D82" s="135"/>
      <c r="E82" s="54"/>
      <c r="F82" s="54"/>
      <c r="G82" s="54"/>
      <c r="H82" s="55"/>
      <c r="L82"/>
      <c r="M82"/>
      <c r="N82"/>
      <c r="O82"/>
      <c r="P82"/>
      <c r="Q82"/>
      <c r="R82"/>
      <c r="S82"/>
    </row>
    <row r="83" spans="1:8" ht="15">
      <c r="A83" s="150"/>
      <c r="B83" s="104"/>
      <c r="C83" s="104"/>
      <c r="D83" s="105"/>
      <c r="E83" s="106"/>
      <c r="F83" s="237"/>
      <c r="G83" s="237"/>
      <c r="H83" s="237"/>
    </row>
    <row r="84" spans="1:19" s="1" customFormat="1" ht="15">
      <c r="A84" s="231" t="s">
        <v>74</v>
      </c>
      <c r="B84" s="231"/>
      <c r="C84" s="231"/>
      <c r="D84" s="231"/>
      <c r="E84" s="231"/>
      <c r="F84" s="231"/>
      <c r="G84" s="231"/>
      <c r="H84" s="231"/>
      <c r="L84"/>
      <c r="M84"/>
      <c r="N84"/>
      <c r="O84"/>
      <c r="P84"/>
      <c r="Q84"/>
      <c r="R84"/>
      <c r="S84"/>
    </row>
    <row r="85" spans="1:8" ht="15">
      <c r="A85" s="133"/>
      <c r="B85" s="133"/>
      <c r="C85" s="133"/>
      <c r="D85" s="153"/>
      <c r="E85" s="154"/>
      <c r="F85" s="155"/>
      <c r="G85" s="155"/>
      <c r="H85" s="155"/>
    </row>
    <row r="86" spans="1:8" ht="15">
      <c r="A86" s="114" t="s">
        <v>0</v>
      </c>
      <c r="B86" s="115" t="s">
        <v>1</v>
      </c>
      <c r="C86" s="116" t="s">
        <v>75</v>
      </c>
      <c r="D86" s="225" t="s">
        <v>44</v>
      </c>
      <c r="E86" s="227" t="s">
        <v>47</v>
      </c>
      <c r="F86" s="228"/>
      <c r="G86" s="228"/>
      <c r="H86" s="117"/>
    </row>
    <row r="87" spans="1:8" ht="15">
      <c r="A87" s="118" t="s">
        <v>2</v>
      </c>
      <c r="B87" s="119"/>
      <c r="C87" s="120" t="s">
        <v>76</v>
      </c>
      <c r="D87" s="226"/>
      <c r="E87" s="122" t="s">
        <v>3</v>
      </c>
      <c r="F87" s="122" t="s">
        <v>4</v>
      </c>
      <c r="G87" s="122" t="s">
        <v>5</v>
      </c>
      <c r="H87" s="122" t="s">
        <v>45</v>
      </c>
    </row>
    <row r="88" spans="1:8" ht="15">
      <c r="A88" s="150"/>
      <c r="B88" s="156" t="s">
        <v>15</v>
      </c>
      <c r="C88" s="156"/>
      <c r="D88" s="157"/>
      <c r="E88" s="158"/>
      <c r="F88" s="158"/>
      <c r="G88" s="158"/>
      <c r="H88" s="158"/>
    </row>
    <row r="89" spans="1:8" ht="15">
      <c r="A89" s="133"/>
      <c r="B89" s="133"/>
      <c r="C89" s="133"/>
      <c r="D89" s="153"/>
      <c r="E89" s="138"/>
      <c r="F89" s="152"/>
      <c r="G89" s="152"/>
      <c r="H89" s="152"/>
    </row>
    <row r="90" spans="1:9" ht="15.75">
      <c r="A90" s="39" t="s">
        <v>89</v>
      </c>
      <c r="B90" s="197" t="s">
        <v>90</v>
      </c>
      <c r="C90" s="40">
        <v>20</v>
      </c>
      <c r="D90" s="40">
        <v>200</v>
      </c>
      <c r="E90" s="198">
        <v>1.44</v>
      </c>
      <c r="F90" s="51">
        <v>3.93</v>
      </c>
      <c r="G90" s="51">
        <v>8.75</v>
      </c>
      <c r="H90" s="6">
        <v>83</v>
      </c>
      <c r="I90" s="86"/>
    </row>
    <row r="91" spans="1:8" ht="15.75">
      <c r="A91" s="33" t="s">
        <v>64</v>
      </c>
      <c r="B91" s="77" t="s">
        <v>41</v>
      </c>
      <c r="C91" s="31">
        <v>25</v>
      </c>
      <c r="D91" s="83" t="s">
        <v>86</v>
      </c>
      <c r="E91" s="32">
        <v>6.65</v>
      </c>
      <c r="F91" s="32">
        <v>4.51</v>
      </c>
      <c r="G91" s="32">
        <v>3.27</v>
      </c>
      <c r="H91" s="32">
        <v>90.24</v>
      </c>
    </row>
    <row r="92" spans="1:8" ht="15.75">
      <c r="A92" s="7" t="s">
        <v>58</v>
      </c>
      <c r="B92" s="57" t="s">
        <v>37</v>
      </c>
      <c r="C92" s="87">
        <v>12</v>
      </c>
      <c r="D92" s="76">
        <v>100</v>
      </c>
      <c r="E92" s="18">
        <v>3.82</v>
      </c>
      <c r="F92" s="11">
        <v>4.05</v>
      </c>
      <c r="G92" s="48">
        <v>21.3</v>
      </c>
      <c r="H92" s="47">
        <v>137</v>
      </c>
    </row>
    <row r="93" spans="1:19" ht="15.75">
      <c r="A93" s="34" t="s">
        <v>84</v>
      </c>
      <c r="B93" s="67" t="s">
        <v>85</v>
      </c>
      <c r="C93" s="132">
        <v>7</v>
      </c>
      <c r="D93" s="76">
        <v>200</v>
      </c>
      <c r="E93" s="18">
        <v>0.13</v>
      </c>
      <c r="F93" s="11">
        <v>0.02</v>
      </c>
      <c r="G93" s="48">
        <v>15.2</v>
      </c>
      <c r="H93" s="47">
        <v>62</v>
      </c>
      <c r="L93" s="1"/>
      <c r="M93" s="1"/>
      <c r="N93" s="1"/>
      <c r="O93" s="1"/>
      <c r="P93" s="1"/>
      <c r="Q93" s="1"/>
      <c r="R93" s="1"/>
      <c r="S93" s="1"/>
    </row>
    <row r="94" spans="1:19" ht="15.75">
      <c r="A94" s="13" t="s">
        <v>60</v>
      </c>
      <c r="B94" s="68" t="s">
        <v>6</v>
      </c>
      <c r="C94" s="20">
        <v>3</v>
      </c>
      <c r="D94" s="73">
        <v>20</v>
      </c>
      <c r="E94" s="10">
        <v>1.88</v>
      </c>
      <c r="F94" s="10">
        <v>0.93</v>
      </c>
      <c r="G94" s="10">
        <v>8.74</v>
      </c>
      <c r="H94" s="10">
        <v>55</v>
      </c>
      <c r="L94" s="1"/>
      <c r="M94" s="1"/>
      <c r="N94" s="1"/>
      <c r="O94" s="1"/>
      <c r="P94" s="1"/>
      <c r="Q94" s="1"/>
      <c r="R94" s="1"/>
      <c r="S94" s="1"/>
    </row>
    <row r="95" spans="1:19" ht="15.75">
      <c r="A95" s="13" t="s">
        <v>54</v>
      </c>
      <c r="B95" s="68" t="s">
        <v>23</v>
      </c>
      <c r="C95" s="20">
        <v>3</v>
      </c>
      <c r="D95" s="72">
        <v>20</v>
      </c>
      <c r="E95" s="10">
        <v>1.27</v>
      </c>
      <c r="F95" s="10">
        <v>0.225</v>
      </c>
      <c r="G95" s="10">
        <v>8.7</v>
      </c>
      <c r="H95" s="10">
        <v>43.8</v>
      </c>
      <c r="L95" s="1"/>
      <c r="M95" s="1"/>
      <c r="N95" s="1"/>
      <c r="O95" s="1"/>
      <c r="P95" s="1"/>
      <c r="Q95" s="1"/>
      <c r="R95" s="1"/>
      <c r="S95" s="1"/>
    </row>
    <row r="96" spans="1:19" ht="15.75">
      <c r="A96" s="3"/>
      <c r="B96" s="27" t="s">
        <v>7</v>
      </c>
      <c r="C96" s="20">
        <f>SUM(C90:C95)</f>
        <v>70</v>
      </c>
      <c r="D96" s="28">
        <f>D95+D94+D93+D92+D90+80</f>
        <v>620</v>
      </c>
      <c r="E96" s="52">
        <f>SUM(E90:E95)</f>
        <v>15.190000000000001</v>
      </c>
      <c r="F96" s="52">
        <f>SUM(F90:F95)</f>
        <v>13.664999999999997</v>
      </c>
      <c r="G96" s="52">
        <f>SUM(G90:G95)</f>
        <v>65.96</v>
      </c>
      <c r="H96" s="29">
        <f>SUM(H90:H95)</f>
        <v>471.04</v>
      </c>
      <c r="L96" s="1"/>
      <c r="M96" s="1"/>
      <c r="N96" s="1"/>
      <c r="O96" s="1"/>
      <c r="P96" s="1"/>
      <c r="Q96" s="1"/>
      <c r="R96" s="1"/>
      <c r="S96" s="1"/>
    </row>
    <row r="97" spans="1:19" ht="15">
      <c r="A97" s="133"/>
      <c r="B97" s="41"/>
      <c r="C97" s="53"/>
      <c r="D97" s="135"/>
      <c r="E97" s="42"/>
      <c r="F97" s="42"/>
      <c r="G97" s="42"/>
      <c r="H97" s="43"/>
      <c r="L97" s="1"/>
      <c r="M97" s="1"/>
      <c r="N97" s="1"/>
      <c r="O97" s="1"/>
      <c r="P97" s="1"/>
      <c r="Q97" s="1"/>
      <c r="R97" s="1"/>
      <c r="S97" s="1"/>
    </row>
    <row r="98" spans="1:19" s="1" customFormat="1" ht="15">
      <c r="A98" s="133"/>
      <c r="B98" s="53"/>
      <c r="C98" s="53"/>
      <c r="D98" s="135"/>
      <c r="E98" s="54"/>
      <c r="F98" s="54"/>
      <c r="G98" s="54"/>
      <c r="H98" s="55"/>
      <c r="L98"/>
      <c r="M98"/>
      <c r="N98"/>
      <c r="O98"/>
      <c r="P98"/>
      <c r="Q98"/>
      <c r="R98"/>
      <c r="S98"/>
    </row>
    <row r="99" spans="1:19" s="1" customFormat="1" ht="15">
      <c r="A99" s="133"/>
      <c r="B99" s="53"/>
      <c r="C99" s="53"/>
      <c r="D99" s="135"/>
      <c r="E99" s="54"/>
      <c r="F99" s="54"/>
      <c r="G99" s="54"/>
      <c r="H99" s="55"/>
      <c r="L99"/>
      <c r="M99"/>
      <c r="N99"/>
      <c r="O99"/>
      <c r="P99"/>
      <c r="Q99"/>
      <c r="R99"/>
      <c r="S99"/>
    </row>
    <row r="100" spans="1:19" s="1" customFormat="1" ht="15">
      <c r="A100" s="133"/>
      <c r="B100" s="53"/>
      <c r="C100" s="53"/>
      <c r="D100" s="135"/>
      <c r="E100" s="54"/>
      <c r="F100" s="54"/>
      <c r="G100" s="54"/>
      <c r="H100" s="55"/>
      <c r="L100"/>
      <c r="M100"/>
      <c r="N100"/>
      <c r="O100"/>
      <c r="P100"/>
      <c r="Q100"/>
      <c r="R100"/>
      <c r="S100"/>
    </row>
    <row r="101" spans="1:19" s="1" customFormat="1" ht="15">
      <c r="A101" s="133"/>
      <c r="B101" s="53"/>
      <c r="C101" s="53"/>
      <c r="D101" s="135"/>
      <c r="E101" s="54"/>
      <c r="F101" s="54"/>
      <c r="G101" s="54"/>
      <c r="H101" s="55"/>
      <c r="L101"/>
      <c r="M101"/>
      <c r="N101"/>
      <c r="O101"/>
      <c r="P101"/>
      <c r="Q101"/>
      <c r="R101"/>
      <c r="S101"/>
    </row>
    <row r="102" spans="1:8" ht="15.75">
      <c r="A102" s="232"/>
      <c r="B102" s="232"/>
      <c r="C102" s="232"/>
      <c r="D102" s="232"/>
      <c r="E102" s="232"/>
      <c r="F102" s="232"/>
      <c r="G102" s="232"/>
      <c r="H102" s="232"/>
    </row>
    <row r="103" spans="1:19" s="1" customFormat="1" ht="15">
      <c r="A103" s="231" t="s">
        <v>74</v>
      </c>
      <c r="B103" s="231"/>
      <c r="C103" s="231"/>
      <c r="D103" s="231"/>
      <c r="E103" s="231"/>
      <c r="F103" s="231"/>
      <c r="G103" s="231"/>
      <c r="H103" s="231"/>
      <c r="L103"/>
      <c r="M103"/>
      <c r="N103"/>
      <c r="O103"/>
      <c r="P103"/>
      <c r="Q103"/>
      <c r="R103"/>
      <c r="S103"/>
    </row>
    <row r="104" spans="1:8" ht="15">
      <c r="A104" s="114" t="s">
        <v>0</v>
      </c>
      <c r="B104" s="115" t="s">
        <v>1</v>
      </c>
      <c r="C104" s="116" t="s">
        <v>75</v>
      </c>
      <c r="D104" s="225" t="s">
        <v>44</v>
      </c>
      <c r="E104" s="227" t="s">
        <v>47</v>
      </c>
      <c r="F104" s="228"/>
      <c r="G104" s="228"/>
      <c r="H104" s="117"/>
    </row>
    <row r="105" spans="1:8" ht="15">
      <c r="A105" s="118" t="s">
        <v>2</v>
      </c>
      <c r="B105" s="215"/>
      <c r="C105" s="216" t="s">
        <v>76</v>
      </c>
      <c r="D105" s="226"/>
      <c r="E105" s="122" t="s">
        <v>3</v>
      </c>
      <c r="F105" s="122" t="s">
        <v>4</v>
      </c>
      <c r="G105" s="122" t="s">
        <v>5</v>
      </c>
      <c r="H105" s="122" t="s">
        <v>45</v>
      </c>
    </row>
    <row r="106" spans="1:8" ht="15">
      <c r="A106" s="159">
        <v>1</v>
      </c>
      <c r="B106" s="160">
        <v>2</v>
      </c>
      <c r="C106" s="160"/>
      <c r="D106" s="160" t="s">
        <v>46</v>
      </c>
      <c r="E106" s="161" t="s">
        <v>46</v>
      </c>
      <c r="F106" s="162" t="s">
        <v>46</v>
      </c>
      <c r="G106" s="162" t="s">
        <v>46</v>
      </c>
      <c r="H106" s="162" t="s">
        <v>46</v>
      </c>
    </row>
    <row r="107" spans="1:8" ht="15">
      <c r="A107" s="123"/>
      <c r="B107" s="124" t="s">
        <v>16</v>
      </c>
      <c r="C107" s="124"/>
      <c r="D107" s="125"/>
      <c r="E107" s="126"/>
      <c r="F107" s="126"/>
      <c r="G107" s="126"/>
      <c r="H107" s="126"/>
    </row>
    <row r="108" spans="1:8" ht="15">
      <c r="A108" s="127"/>
      <c r="B108" s="127"/>
      <c r="C108" s="127"/>
      <c r="D108" s="129"/>
      <c r="E108" s="130"/>
      <c r="F108" s="131"/>
      <c r="G108" s="131"/>
      <c r="H108" s="131"/>
    </row>
    <row r="109" spans="1:8" ht="15.75">
      <c r="A109" s="4" t="s">
        <v>65</v>
      </c>
      <c r="B109" s="5" t="s">
        <v>24</v>
      </c>
      <c r="C109" s="20">
        <v>20</v>
      </c>
      <c r="D109" s="40">
        <v>200</v>
      </c>
      <c r="E109" s="51">
        <v>4.96</v>
      </c>
      <c r="F109" s="51">
        <v>4.48</v>
      </c>
      <c r="G109" s="51">
        <v>17.84</v>
      </c>
      <c r="H109" s="6">
        <v>133.6</v>
      </c>
    </row>
    <row r="110" spans="1:8" ht="15.75">
      <c r="A110" s="35" t="s">
        <v>71</v>
      </c>
      <c r="B110" s="27" t="s">
        <v>43</v>
      </c>
      <c r="C110" s="20">
        <v>38</v>
      </c>
      <c r="D110" s="84">
        <v>200</v>
      </c>
      <c r="E110" s="10">
        <v>15.08</v>
      </c>
      <c r="F110" s="10">
        <v>13.58</v>
      </c>
      <c r="G110" s="10">
        <v>17.37</v>
      </c>
      <c r="H110" s="10">
        <v>252.57</v>
      </c>
    </row>
    <row r="111" spans="1:19" ht="15.75">
      <c r="A111" s="34" t="s">
        <v>79</v>
      </c>
      <c r="B111" s="23" t="s">
        <v>81</v>
      </c>
      <c r="C111" s="132">
        <v>6</v>
      </c>
      <c r="D111" s="72">
        <v>200</v>
      </c>
      <c r="E111" s="11">
        <v>0.07</v>
      </c>
      <c r="F111" s="11">
        <v>0.02</v>
      </c>
      <c r="G111" s="11">
        <v>15</v>
      </c>
      <c r="H111" s="11">
        <v>60</v>
      </c>
      <c r="L111" s="1"/>
      <c r="M111" s="1"/>
      <c r="N111" s="1"/>
      <c r="O111" s="1"/>
      <c r="P111" s="1"/>
      <c r="Q111" s="1"/>
      <c r="R111" s="1"/>
      <c r="S111" s="1"/>
    </row>
    <row r="112" spans="1:19" ht="15.75">
      <c r="A112" s="13" t="s">
        <v>60</v>
      </c>
      <c r="B112" s="30" t="s">
        <v>28</v>
      </c>
      <c r="C112" s="31">
        <v>3</v>
      </c>
      <c r="D112" s="73">
        <v>20</v>
      </c>
      <c r="E112" s="10">
        <v>1.88</v>
      </c>
      <c r="F112" s="10">
        <v>0.93</v>
      </c>
      <c r="G112" s="10">
        <v>8.74</v>
      </c>
      <c r="H112" s="10">
        <v>55</v>
      </c>
      <c r="L112" s="1"/>
      <c r="M112" s="1"/>
      <c r="N112" s="1"/>
      <c r="O112" s="1"/>
      <c r="P112" s="1"/>
      <c r="Q112" s="1"/>
      <c r="R112" s="1"/>
      <c r="S112" s="1"/>
    </row>
    <row r="113" spans="1:19" ht="15.75">
      <c r="A113" s="13" t="s">
        <v>61</v>
      </c>
      <c r="B113" s="12" t="s">
        <v>23</v>
      </c>
      <c r="C113" s="20">
        <v>3</v>
      </c>
      <c r="D113" s="72">
        <v>20</v>
      </c>
      <c r="E113" s="10">
        <v>1.27</v>
      </c>
      <c r="F113" s="10">
        <v>0.225</v>
      </c>
      <c r="G113" s="10">
        <v>8.7</v>
      </c>
      <c r="H113" s="10">
        <v>43.8</v>
      </c>
      <c r="L113" s="1"/>
      <c r="M113" s="1"/>
      <c r="N113" s="1"/>
      <c r="O113" s="1"/>
      <c r="P113" s="1"/>
      <c r="Q113" s="1"/>
      <c r="R113" s="1"/>
      <c r="S113" s="1"/>
    </row>
    <row r="114" spans="1:19" ht="15.75">
      <c r="A114" s="14"/>
      <c r="B114" s="15" t="s">
        <v>7</v>
      </c>
      <c r="C114" s="16">
        <f aca="true" t="shared" si="1" ref="C114:H114">SUM(C109:C113)</f>
        <v>70</v>
      </c>
      <c r="D114" s="16">
        <f t="shared" si="1"/>
        <v>640</v>
      </c>
      <c r="E114" s="38">
        <f t="shared" si="1"/>
        <v>23.259999999999998</v>
      </c>
      <c r="F114" s="38">
        <f t="shared" si="1"/>
        <v>19.235000000000003</v>
      </c>
      <c r="G114" s="38">
        <f t="shared" si="1"/>
        <v>67.65</v>
      </c>
      <c r="H114" s="38">
        <f t="shared" si="1"/>
        <v>544.9699999999999</v>
      </c>
      <c r="L114" s="1"/>
      <c r="M114" s="1"/>
      <c r="N114" s="1"/>
      <c r="O114" s="1"/>
      <c r="P114" s="1"/>
      <c r="Q114" s="1"/>
      <c r="R114" s="1"/>
      <c r="S114" s="1"/>
    </row>
    <row r="115" spans="1:8" ht="15">
      <c r="A115" s="133"/>
      <c r="B115" s="41"/>
      <c r="C115" s="53"/>
      <c r="D115" s="135"/>
      <c r="E115" s="42"/>
      <c r="F115" s="42"/>
      <c r="G115" s="42"/>
      <c r="H115" s="43"/>
    </row>
    <row r="116" spans="1:19" s="1" customFormat="1" ht="15">
      <c r="A116" s="133"/>
      <c r="B116" s="53"/>
      <c r="C116" s="53"/>
      <c r="D116" s="135"/>
      <c r="E116" s="54"/>
      <c r="F116" s="54"/>
      <c r="G116" s="54"/>
      <c r="H116" s="55"/>
      <c r="L116"/>
      <c r="M116"/>
      <c r="N116"/>
      <c r="O116"/>
      <c r="P116"/>
      <c r="Q116"/>
      <c r="R116"/>
      <c r="S116"/>
    </row>
    <row r="117" spans="1:19" s="1" customFormat="1" ht="15">
      <c r="A117" s="133"/>
      <c r="B117" s="53"/>
      <c r="C117" s="53"/>
      <c r="D117" s="135"/>
      <c r="E117" s="54"/>
      <c r="F117" s="54"/>
      <c r="G117" s="54"/>
      <c r="H117" s="55"/>
      <c r="L117"/>
      <c r="M117"/>
      <c r="N117"/>
      <c r="O117"/>
      <c r="P117"/>
      <c r="Q117"/>
      <c r="R117"/>
      <c r="S117"/>
    </row>
    <row r="118" spans="1:19" s="1" customFormat="1" ht="15">
      <c r="A118" s="133"/>
      <c r="B118" s="53"/>
      <c r="C118" s="53"/>
      <c r="D118" s="135"/>
      <c r="E118" s="54"/>
      <c r="F118" s="54"/>
      <c r="G118" s="54"/>
      <c r="H118" s="55"/>
      <c r="L118"/>
      <c r="M118"/>
      <c r="N118"/>
      <c r="O118"/>
      <c r="P118"/>
      <c r="Q118"/>
      <c r="R118"/>
      <c r="S118"/>
    </row>
    <row r="119" spans="1:19" s="1" customFormat="1" ht="15">
      <c r="A119" s="133"/>
      <c r="B119" s="53"/>
      <c r="C119" s="53"/>
      <c r="D119" s="135"/>
      <c r="E119" s="54"/>
      <c r="F119" s="54"/>
      <c r="G119" s="54"/>
      <c r="H119" s="55"/>
      <c r="L119"/>
      <c r="M119"/>
      <c r="N119"/>
      <c r="O119"/>
      <c r="P119"/>
      <c r="Q119"/>
      <c r="R119"/>
      <c r="S119"/>
    </row>
    <row r="120" spans="1:8" ht="15">
      <c r="A120" s="133"/>
      <c r="B120" s="136"/>
      <c r="C120" s="136"/>
      <c r="D120" s="137"/>
      <c r="E120" s="135"/>
      <c r="F120" s="139"/>
      <c r="G120" s="139"/>
      <c r="H120" s="139"/>
    </row>
    <row r="121" spans="1:19" s="1" customFormat="1" ht="15">
      <c r="A121" s="231" t="s">
        <v>74</v>
      </c>
      <c r="B121" s="231"/>
      <c r="C121" s="231"/>
      <c r="D121" s="231"/>
      <c r="E121" s="231"/>
      <c r="F121" s="231"/>
      <c r="G121" s="231"/>
      <c r="H121" s="231"/>
      <c r="L121"/>
      <c r="M121"/>
      <c r="N121"/>
      <c r="O121"/>
      <c r="P121"/>
      <c r="Q121"/>
      <c r="R121"/>
      <c r="S121"/>
    </row>
    <row r="122" spans="1:19" ht="15">
      <c r="A122" s="114" t="s">
        <v>0</v>
      </c>
      <c r="B122" s="115" t="s">
        <v>1</v>
      </c>
      <c r="C122" s="116" t="s">
        <v>75</v>
      </c>
      <c r="D122" s="225" t="s">
        <v>44</v>
      </c>
      <c r="E122" s="227" t="s">
        <v>47</v>
      </c>
      <c r="F122" s="228"/>
      <c r="G122" s="228"/>
      <c r="H122" s="117"/>
      <c r="L122" s="1"/>
      <c r="M122" s="1"/>
      <c r="N122" s="1"/>
      <c r="O122" s="1"/>
      <c r="P122" s="1"/>
      <c r="Q122" s="1"/>
      <c r="R122" s="1"/>
      <c r="S122" s="1"/>
    </row>
    <row r="123" spans="1:19" ht="15">
      <c r="A123" s="118" t="s">
        <v>2</v>
      </c>
      <c r="B123" s="119"/>
      <c r="C123" s="120" t="s">
        <v>76</v>
      </c>
      <c r="D123" s="226"/>
      <c r="E123" s="122" t="s">
        <v>3</v>
      </c>
      <c r="F123" s="122" t="s">
        <v>4</v>
      </c>
      <c r="G123" s="122" t="s">
        <v>5</v>
      </c>
      <c r="H123" s="122" t="s">
        <v>45</v>
      </c>
      <c r="L123" s="1"/>
      <c r="M123" s="1"/>
      <c r="N123" s="1"/>
      <c r="O123" s="1"/>
      <c r="P123" s="1"/>
      <c r="Q123" s="1"/>
      <c r="R123" s="1"/>
      <c r="S123" s="1"/>
    </row>
    <row r="124" spans="1:8" ht="15">
      <c r="A124" s="123"/>
      <c r="B124" s="123"/>
      <c r="C124" s="123"/>
      <c r="D124" s="163"/>
      <c r="E124" s="164"/>
      <c r="F124" s="164"/>
      <c r="G124" s="164"/>
      <c r="H124" s="164"/>
    </row>
    <row r="125" spans="1:8" ht="15">
      <c r="A125" s="123"/>
      <c r="B125" s="124" t="s">
        <v>17</v>
      </c>
      <c r="C125" s="124"/>
      <c r="D125" s="125"/>
      <c r="E125" s="126"/>
      <c r="F125" s="126"/>
      <c r="G125" s="126"/>
      <c r="H125" s="126"/>
    </row>
    <row r="126" spans="1:8" ht="31.5">
      <c r="A126" s="39" t="s">
        <v>70</v>
      </c>
      <c r="B126" s="64" t="s">
        <v>69</v>
      </c>
      <c r="C126" s="88">
        <v>20</v>
      </c>
      <c r="D126" s="20" t="s">
        <v>68</v>
      </c>
      <c r="E126" s="198">
        <v>4.07</v>
      </c>
      <c r="F126" s="51">
        <v>3.13</v>
      </c>
      <c r="G126" s="51">
        <v>14.044</v>
      </c>
      <c r="H126" s="6">
        <v>109</v>
      </c>
    </row>
    <row r="127" spans="1:19" s="1" customFormat="1" ht="15">
      <c r="A127" s="59" t="s">
        <v>77</v>
      </c>
      <c r="B127" s="85" t="s">
        <v>78</v>
      </c>
      <c r="C127" s="98">
        <v>37</v>
      </c>
      <c r="D127" s="102">
        <v>180</v>
      </c>
      <c r="E127" s="217">
        <v>15.12</v>
      </c>
      <c r="F127" s="61">
        <v>26.64</v>
      </c>
      <c r="G127" s="61">
        <v>20.7</v>
      </c>
      <c r="H127" s="61">
        <v>383.76</v>
      </c>
      <c r="L127"/>
      <c r="M127"/>
      <c r="N127"/>
      <c r="O127"/>
      <c r="P127"/>
      <c r="Q127"/>
      <c r="R127"/>
      <c r="S127"/>
    </row>
    <row r="128" spans="1:8" s="1" customFormat="1" ht="15.75">
      <c r="A128" s="7" t="s">
        <v>59</v>
      </c>
      <c r="B128" s="57" t="s">
        <v>10</v>
      </c>
      <c r="C128" s="87">
        <v>7</v>
      </c>
      <c r="D128" s="220">
        <v>200</v>
      </c>
      <c r="E128" s="218">
        <v>0.6</v>
      </c>
      <c r="F128" s="11">
        <v>0</v>
      </c>
      <c r="G128" s="48">
        <v>31.4</v>
      </c>
      <c r="H128" s="47">
        <v>124</v>
      </c>
    </row>
    <row r="129" spans="1:19" ht="15.75">
      <c r="A129" s="13" t="s">
        <v>60</v>
      </c>
      <c r="B129" s="68" t="s">
        <v>6</v>
      </c>
      <c r="C129" s="20">
        <v>3</v>
      </c>
      <c r="D129" s="169">
        <v>20</v>
      </c>
      <c r="E129" s="219">
        <v>1.88</v>
      </c>
      <c r="F129" s="10">
        <v>0.93</v>
      </c>
      <c r="G129" s="10">
        <v>8.74</v>
      </c>
      <c r="H129" s="10">
        <v>55</v>
      </c>
      <c r="L129" s="1"/>
      <c r="M129" s="1"/>
      <c r="N129" s="1"/>
      <c r="O129" s="1"/>
      <c r="P129" s="1"/>
      <c r="Q129" s="1"/>
      <c r="R129" s="1"/>
      <c r="S129" s="1"/>
    </row>
    <row r="130" spans="1:19" ht="15.75">
      <c r="A130" s="13" t="s">
        <v>61</v>
      </c>
      <c r="B130" s="12" t="s">
        <v>23</v>
      </c>
      <c r="C130" s="20">
        <v>3</v>
      </c>
      <c r="D130" s="220">
        <v>20</v>
      </c>
      <c r="E130" s="219">
        <v>1.27</v>
      </c>
      <c r="F130" s="10">
        <v>0.225</v>
      </c>
      <c r="G130" s="10">
        <v>8.7</v>
      </c>
      <c r="H130" s="10">
        <v>43.8</v>
      </c>
      <c r="L130" s="1"/>
      <c r="M130" s="1"/>
      <c r="N130" s="1"/>
      <c r="O130" s="1"/>
      <c r="P130" s="1"/>
      <c r="Q130" s="1"/>
      <c r="R130" s="1"/>
      <c r="S130" s="1"/>
    </row>
    <row r="131" spans="1:8" ht="15.75">
      <c r="A131" s="2"/>
      <c r="B131" s="27" t="s">
        <v>7</v>
      </c>
      <c r="C131" s="20">
        <f>SUM(C126:C130)</f>
        <v>70</v>
      </c>
      <c r="D131" s="28">
        <f>D130+D129+D128+D127+210</f>
        <v>630</v>
      </c>
      <c r="E131" s="70">
        <f>SUM(E126:E130)</f>
        <v>22.939999999999998</v>
      </c>
      <c r="F131" s="20">
        <f>SUM(F126:F130)</f>
        <v>30.925</v>
      </c>
      <c r="G131" s="29">
        <f>SUM(G126:G130)</f>
        <v>83.584</v>
      </c>
      <c r="H131" s="29">
        <f>SUM(H126:H130)</f>
        <v>715.56</v>
      </c>
    </row>
    <row r="132" spans="1:8" ht="15">
      <c r="A132" s="165"/>
      <c r="B132" s="41"/>
      <c r="C132" s="53"/>
      <c r="D132" s="135"/>
      <c r="E132" s="42"/>
      <c r="F132" s="42"/>
      <c r="G132" s="42"/>
      <c r="H132" s="43"/>
    </row>
    <row r="133" spans="1:19" s="1" customFormat="1" ht="15">
      <c r="A133" s="165"/>
      <c r="B133" s="53"/>
      <c r="C133" s="53"/>
      <c r="D133" s="135"/>
      <c r="E133" s="54"/>
      <c r="F133" s="54"/>
      <c r="G133" s="54"/>
      <c r="H133" s="55"/>
      <c r="L133"/>
      <c r="M133"/>
      <c r="N133"/>
      <c r="O133"/>
      <c r="P133"/>
      <c r="Q133"/>
      <c r="R133"/>
      <c r="S133"/>
    </row>
    <row r="134" spans="1:19" s="1" customFormat="1" ht="15">
      <c r="A134" s="165"/>
      <c r="B134" s="53"/>
      <c r="C134" s="53"/>
      <c r="D134" s="135"/>
      <c r="E134" s="54"/>
      <c r="F134" s="54"/>
      <c r="G134" s="54"/>
      <c r="H134" s="55"/>
      <c r="L134"/>
      <c r="M134"/>
      <c r="N134"/>
      <c r="O134"/>
      <c r="P134"/>
      <c r="Q134"/>
      <c r="R134"/>
      <c r="S134"/>
    </row>
    <row r="135" spans="1:19" s="1" customFormat="1" ht="15">
      <c r="A135" s="165"/>
      <c r="B135" s="53"/>
      <c r="C135" s="53"/>
      <c r="D135" s="135"/>
      <c r="E135" s="54"/>
      <c r="F135" s="54"/>
      <c r="G135" s="54"/>
      <c r="H135" s="55"/>
      <c r="L135"/>
      <c r="M135"/>
      <c r="N135"/>
      <c r="O135"/>
      <c r="P135"/>
      <c r="Q135"/>
      <c r="R135"/>
      <c r="S135"/>
    </row>
    <row r="136" spans="1:8" ht="15.75">
      <c r="A136" s="232"/>
      <c r="B136" s="232"/>
      <c r="C136" s="232"/>
      <c r="D136" s="232"/>
      <c r="E136" s="232"/>
      <c r="F136" s="232"/>
      <c r="G136" s="232"/>
      <c r="H136" s="232"/>
    </row>
    <row r="137" spans="1:19" s="1" customFormat="1" ht="15">
      <c r="A137" s="231" t="s">
        <v>74</v>
      </c>
      <c r="B137" s="231"/>
      <c r="C137" s="231"/>
      <c r="D137" s="233"/>
      <c r="E137" s="231"/>
      <c r="F137" s="231"/>
      <c r="G137" s="231"/>
      <c r="H137" s="231"/>
      <c r="L137"/>
      <c r="M137"/>
      <c r="N137"/>
      <c r="O137"/>
      <c r="P137"/>
      <c r="Q137"/>
      <c r="R137"/>
      <c r="S137"/>
    </row>
    <row r="138" spans="1:8" ht="15">
      <c r="A138" s="114" t="s">
        <v>0</v>
      </c>
      <c r="B138" s="115" t="s">
        <v>1</v>
      </c>
      <c r="C138" s="116" t="s">
        <v>75</v>
      </c>
      <c r="D138" s="238" t="s">
        <v>44</v>
      </c>
      <c r="E138" s="228" t="s">
        <v>47</v>
      </c>
      <c r="F138" s="228"/>
      <c r="G138" s="228"/>
      <c r="H138" s="117"/>
    </row>
    <row r="139" spans="1:8" ht="15">
      <c r="A139" s="118" t="s">
        <v>2</v>
      </c>
      <c r="B139" s="119"/>
      <c r="C139" s="120" t="s">
        <v>76</v>
      </c>
      <c r="D139" s="239"/>
      <c r="E139" s="221" t="s">
        <v>3</v>
      </c>
      <c r="F139" s="122" t="s">
        <v>4</v>
      </c>
      <c r="G139" s="122" t="s">
        <v>5</v>
      </c>
      <c r="H139" s="122" t="s">
        <v>45</v>
      </c>
    </row>
    <row r="140" spans="1:8" ht="15">
      <c r="A140" s="129"/>
      <c r="B140" s="124" t="s">
        <v>11</v>
      </c>
      <c r="C140" s="124"/>
      <c r="D140" s="125"/>
      <c r="E140" s="130"/>
      <c r="F140" s="130"/>
      <c r="G140" s="130"/>
      <c r="H140" s="130"/>
    </row>
    <row r="141" spans="1:8" ht="15">
      <c r="A141" s="123"/>
      <c r="B141" s="124"/>
      <c r="C141" s="124"/>
      <c r="D141" s="125"/>
      <c r="E141" s="126"/>
      <c r="F141" s="164"/>
      <c r="G141" s="126"/>
      <c r="H141" s="126"/>
    </row>
    <row r="142" spans="1:8" ht="30">
      <c r="A142" s="7" t="s">
        <v>57</v>
      </c>
      <c r="B142" s="56" t="s">
        <v>19</v>
      </c>
      <c r="C142" s="99">
        <v>26</v>
      </c>
      <c r="D142" s="76" t="s">
        <v>68</v>
      </c>
      <c r="E142" s="18">
        <v>1.84</v>
      </c>
      <c r="F142" s="11">
        <v>5.04</v>
      </c>
      <c r="G142" s="48">
        <v>8.24</v>
      </c>
      <c r="H142" s="18">
        <v>92.8</v>
      </c>
    </row>
    <row r="143" spans="1:8" ht="15">
      <c r="A143" s="59" t="s">
        <v>91</v>
      </c>
      <c r="B143" s="62" t="s">
        <v>92</v>
      </c>
      <c r="C143" s="92">
        <v>20</v>
      </c>
      <c r="D143" s="100">
        <v>85</v>
      </c>
      <c r="E143" s="49">
        <v>7.46</v>
      </c>
      <c r="F143" s="49">
        <v>7.29</v>
      </c>
      <c r="G143" s="63">
        <v>9.44</v>
      </c>
      <c r="H143" s="49">
        <v>142</v>
      </c>
    </row>
    <row r="144" spans="1:8" ht="15.75">
      <c r="A144" s="34" t="s">
        <v>93</v>
      </c>
      <c r="B144" s="23" t="s">
        <v>94</v>
      </c>
      <c r="C144" s="199">
        <v>12</v>
      </c>
      <c r="D144" s="200">
        <v>100</v>
      </c>
      <c r="E144" s="200">
        <v>5.6</v>
      </c>
      <c r="F144" s="200">
        <v>4.6</v>
      </c>
      <c r="G144" s="201">
        <v>24</v>
      </c>
      <c r="H144" s="47">
        <v>155.8</v>
      </c>
    </row>
    <row r="145" spans="1:19" ht="15.75">
      <c r="A145" s="34" t="s">
        <v>79</v>
      </c>
      <c r="B145" s="67" t="s">
        <v>81</v>
      </c>
      <c r="C145" s="132">
        <v>6</v>
      </c>
      <c r="D145" s="72">
        <v>200</v>
      </c>
      <c r="E145" s="11">
        <v>0.07</v>
      </c>
      <c r="F145" s="11">
        <v>0.02</v>
      </c>
      <c r="G145" s="11">
        <v>15</v>
      </c>
      <c r="H145" s="11">
        <v>60</v>
      </c>
      <c r="L145" s="1"/>
      <c r="M145" s="1"/>
      <c r="N145" s="1"/>
      <c r="O145" s="1"/>
      <c r="P145" s="1"/>
      <c r="Q145" s="1"/>
      <c r="R145" s="1"/>
      <c r="S145" s="1"/>
    </row>
    <row r="146" spans="1:19" ht="15.75">
      <c r="A146" s="13" t="s">
        <v>60</v>
      </c>
      <c r="B146" s="68" t="s">
        <v>6</v>
      </c>
      <c r="C146" s="20">
        <v>3</v>
      </c>
      <c r="D146" s="73">
        <v>20</v>
      </c>
      <c r="E146" s="10">
        <v>1.88</v>
      </c>
      <c r="F146" s="10">
        <v>0.93</v>
      </c>
      <c r="G146" s="10">
        <v>8.74</v>
      </c>
      <c r="H146" s="10">
        <v>55</v>
      </c>
      <c r="L146" s="1"/>
      <c r="M146" s="1"/>
      <c r="N146" s="1"/>
      <c r="O146" s="1"/>
      <c r="P146" s="1"/>
      <c r="Q146" s="1"/>
      <c r="R146" s="1"/>
      <c r="S146" s="1"/>
    </row>
    <row r="147" spans="1:19" ht="15.75">
      <c r="A147" s="13" t="s">
        <v>61</v>
      </c>
      <c r="B147" s="12" t="s">
        <v>23</v>
      </c>
      <c r="C147" s="20">
        <v>3</v>
      </c>
      <c r="D147" s="72">
        <v>20</v>
      </c>
      <c r="E147" s="10">
        <v>1.27</v>
      </c>
      <c r="F147" s="10">
        <v>0.225</v>
      </c>
      <c r="G147" s="10">
        <v>8.7</v>
      </c>
      <c r="H147" s="10">
        <v>43.8</v>
      </c>
      <c r="L147" s="1"/>
      <c r="M147" s="1"/>
      <c r="N147" s="1"/>
      <c r="O147" s="1"/>
      <c r="P147" s="1"/>
      <c r="Q147" s="1"/>
      <c r="R147" s="1"/>
      <c r="S147" s="1"/>
    </row>
    <row r="148" spans="1:19" ht="15.75">
      <c r="A148" s="19"/>
      <c r="B148" s="15" t="s">
        <v>7</v>
      </c>
      <c r="C148" s="16">
        <f>SUM(C142:C147)</f>
        <v>70</v>
      </c>
      <c r="D148" s="16">
        <f>D147+D146+D145+D144+80+210</f>
        <v>630</v>
      </c>
      <c r="E148" s="16">
        <f>SUM(E142:E147)</f>
        <v>18.12</v>
      </c>
      <c r="F148" s="16">
        <f>SUM(F142:F147)</f>
        <v>18.105</v>
      </c>
      <c r="G148" s="16">
        <f>SUM(G142:G147)</f>
        <v>74.12</v>
      </c>
      <c r="H148" s="16">
        <f>SUM(H142:H147)</f>
        <v>549.4</v>
      </c>
      <c r="L148" s="1"/>
      <c r="M148" s="1"/>
      <c r="N148" s="1"/>
      <c r="O148" s="1"/>
      <c r="P148" s="1"/>
      <c r="Q148" s="1"/>
      <c r="R148" s="1"/>
      <c r="S148" s="1"/>
    </row>
    <row r="149" spans="1:19" ht="15">
      <c r="A149" s="143"/>
      <c r="B149" s="41"/>
      <c r="C149" s="53"/>
      <c r="D149" s="135"/>
      <c r="E149" s="42"/>
      <c r="F149" s="42"/>
      <c r="G149" s="42"/>
      <c r="H149" s="43"/>
      <c r="L149" s="1"/>
      <c r="M149" s="1"/>
      <c r="N149" s="1"/>
      <c r="O149" s="1"/>
      <c r="P149" s="1"/>
      <c r="Q149" s="1"/>
      <c r="R149" s="1"/>
      <c r="S149" s="1"/>
    </row>
    <row r="150" spans="1:8" s="1" customFormat="1" ht="15">
      <c r="A150" s="143"/>
      <c r="B150" s="53"/>
      <c r="C150" s="53"/>
      <c r="D150" s="135"/>
      <c r="E150" s="54"/>
      <c r="F150" s="54"/>
      <c r="G150" s="54"/>
      <c r="H150" s="55"/>
    </row>
    <row r="151" spans="1:19" s="1" customFormat="1" ht="15">
      <c r="A151" s="143"/>
      <c r="B151" s="53"/>
      <c r="C151" s="53"/>
      <c r="D151" s="135"/>
      <c r="E151" s="54"/>
      <c r="F151" s="54"/>
      <c r="G151" s="54"/>
      <c r="H151" s="55"/>
      <c r="L151"/>
      <c r="M151"/>
      <c r="N151"/>
      <c r="O151"/>
      <c r="P151"/>
      <c r="Q151"/>
      <c r="R151"/>
      <c r="S151"/>
    </row>
    <row r="152" spans="1:8" ht="15">
      <c r="A152" s="143"/>
      <c r="B152" s="136"/>
      <c r="C152" s="136"/>
      <c r="D152" s="137"/>
      <c r="E152" s="135"/>
      <c r="F152" s="139"/>
      <c r="G152" s="139"/>
      <c r="H152" s="139"/>
    </row>
    <row r="153" spans="1:8" ht="15">
      <c r="A153" s="143"/>
      <c r="B153" s="136"/>
      <c r="C153" s="136"/>
      <c r="D153" s="135"/>
      <c r="E153" s="139"/>
      <c r="F153" s="139"/>
      <c r="G153" s="139"/>
      <c r="H153" s="139"/>
    </row>
    <row r="154" spans="1:8" ht="15">
      <c r="A154" s="143"/>
      <c r="B154" s="136"/>
      <c r="C154" s="136"/>
      <c r="D154" s="135"/>
      <c r="E154" s="139"/>
      <c r="F154" s="237"/>
      <c r="G154" s="237"/>
      <c r="H154" s="105"/>
    </row>
    <row r="155" spans="1:8" ht="15">
      <c r="A155" s="143"/>
      <c r="B155" s="104"/>
      <c r="C155" s="104"/>
      <c r="D155" s="105"/>
      <c r="E155" s="106"/>
      <c r="F155" s="237"/>
      <c r="G155" s="237"/>
      <c r="H155" s="237"/>
    </row>
    <row r="156" spans="1:8" ht="15">
      <c r="A156" s="143"/>
      <c r="B156" s="104"/>
      <c r="C156" s="104"/>
      <c r="D156" s="105"/>
      <c r="E156" s="106"/>
      <c r="G156" s="105"/>
      <c r="H156" s="105"/>
    </row>
    <row r="157" spans="1:8" ht="15.75">
      <c r="A157" s="232"/>
      <c r="B157" s="232"/>
      <c r="C157" s="232"/>
      <c r="D157" s="232"/>
      <c r="E157" s="232"/>
      <c r="F157" s="232"/>
      <c r="G157" s="232"/>
      <c r="H157" s="232"/>
    </row>
    <row r="158" spans="1:19" s="1" customFormat="1" ht="15">
      <c r="A158" s="231" t="s">
        <v>74</v>
      </c>
      <c r="B158" s="231"/>
      <c r="C158" s="231"/>
      <c r="D158" s="231"/>
      <c r="E158" s="231"/>
      <c r="F158" s="231"/>
      <c r="G158" s="231"/>
      <c r="H158" s="231"/>
      <c r="L158"/>
      <c r="M158"/>
      <c r="N158"/>
      <c r="O158"/>
      <c r="P158"/>
      <c r="Q158"/>
      <c r="R158"/>
      <c r="S158"/>
    </row>
    <row r="159" spans="1:8" ht="15">
      <c r="A159" s="114" t="s">
        <v>0</v>
      </c>
      <c r="B159" s="115" t="s">
        <v>1</v>
      </c>
      <c r="C159" s="116" t="s">
        <v>75</v>
      </c>
      <c r="D159" s="225" t="s">
        <v>44</v>
      </c>
      <c r="E159" s="227" t="s">
        <v>47</v>
      </c>
      <c r="F159" s="228"/>
      <c r="G159" s="228"/>
      <c r="H159" s="117"/>
    </row>
    <row r="160" spans="1:8" ht="15">
      <c r="A160" s="118" t="s">
        <v>2</v>
      </c>
      <c r="B160" s="119"/>
      <c r="C160" s="120" t="s">
        <v>76</v>
      </c>
      <c r="D160" s="226"/>
      <c r="E160" s="122" t="s">
        <v>3</v>
      </c>
      <c r="F160" s="122" t="s">
        <v>4</v>
      </c>
      <c r="G160" s="122" t="s">
        <v>5</v>
      </c>
      <c r="H160" s="122" t="s">
        <v>45</v>
      </c>
    </row>
    <row r="161" spans="1:8" ht="15">
      <c r="A161" s="123"/>
      <c r="B161" s="123"/>
      <c r="C161" s="123"/>
      <c r="D161" s="163"/>
      <c r="E161" s="164"/>
      <c r="F161" s="164"/>
      <c r="G161" s="164"/>
      <c r="H161" s="164"/>
    </row>
    <row r="162" spans="1:8" ht="15">
      <c r="A162" s="123"/>
      <c r="B162" s="124" t="s">
        <v>26</v>
      </c>
      <c r="C162" s="124"/>
      <c r="D162" s="125"/>
      <c r="E162" s="126"/>
      <c r="F162" s="126"/>
      <c r="G162" s="126"/>
      <c r="H162" s="126"/>
    </row>
    <row r="163" spans="1:8" ht="31.5">
      <c r="A163" s="9" t="s">
        <v>55</v>
      </c>
      <c r="B163" s="78" t="s">
        <v>40</v>
      </c>
      <c r="C163" s="96">
        <v>20</v>
      </c>
      <c r="D163" s="222">
        <v>200</v>
      </c>
      <c r="E163" s="10">
        <v>2.7</v>
      </c>
      <c r="F163" s="10">
        <v>8.6</v>
      </c>
      <c r="G163" s="10">
        <v>16.38</v>
      </c>
      <c r="H163" s="10">
        <v>135</v>
      </c>
    </row>
    <row r="164" spans="1:10" ht="15.75">
      <c r="A164" s="166" t="s">
        <v>82</v>
      </c>
      <c r="B164" s="79" t="s">
        <v>83</v>
      </c>
      <c r="C164" s="167">
        <v>25</v>
      </c>
      <c r="D164" s="223" t="s">
        <v>86</v>
      </c>
      <c r="E164" s="32">
        <v>6.65</v>
      </c>
      <c r="F164" s="32">
        <v>4.51</v>
      </c>
      <c r="G164" s="32">
        <v>3.27</v>
      </c>
      <c r="H164" s="32">
        <v>90.24</v>
      </c>
      <c r="J164" s="75"/>
    </row>
    <row r="165" spans="1:8" ht="15">
      <c r="A165" s="144" t="s">
        <v>51</v>
      </c>
      <c r="B165" s="79" t="s">
        <v>22</v>
      </c>
      <c r="C165" s="145">
        <v>12</v>
      </c>
      <c r="D165" s="224">
        <v>100</v>
      </c>
      <c r="E165" s="147">
        <v>3.03</v>
      </c>
      <c r="F165" s="147">
        <v>5.94</v>
      </c>
      <c r="G165" s="147">
        <v>20.98</v>
      </c>
      <c r="H165" s="147">
        <v>105</v>
      </c>
    </row>
    <row r="166" spans="1:19" ht="15.75">
      <c r="A166" s="34" t="s">
        <v>84</v>
      </c>
      <c r="B166" s="67" t="s">
        <v>85</v>
      </c>
      <c r="C166" s="132">
        <v>7</v>
      </c>
      <c r="D166" s="220">
        <v>200</v>
      </c>
      <c r="E166" s="18">
        <v>0.13</v>
      </c>
      <c r="F166" s="11">
        <v>0.02</v>
      </c>
      <c r="G166" s="48">
        <v>15.2</v>
      </c>
      <c r="H166" s="47">
        <v>62</v>
      </c>
      <c r="L166" s="1"/>
      <c r="M166" s="1"/>
      <c r="N166" s="1"/>
      <c r="O166" s="1"/>
      <c r="P166" s="1"/>
      <c r="Q166" s="1"/>
      <c r="R166" s="1"/>
      <c r="S166" s="1"/>
    </row>
    <row r="167" spans="1:19" ht="15.75">
      <c r="A167" s="13" t="s">
        <v>53</v>
      </c>
      <c r="B167" s="77" t="s">
        <v>28</v>
      </c>
      <c r="C167" s="31">
        <v>3</v>
      </c>
      <c r="D167" s="169">
        <v>20</v>
      </c>
      <c r="E167" s="10">
        <v>1.88</v>
      </c>
      <c r="F167" s="10">
        <v>0.93</v>
      </c>
      <c r="G167" s="10">
        <v>8.74</v>
      </c>
      <c r="H167" s="10">
        <v>55</v>
      </c>
      <c r="L167" s="1"/>
      <c r="M167" s="1"/>
      <c r="N167" s="1"/>
      <c r="O167" s="1"/>
      <c r="P167" s="1"/>
      <c r="Q167" s="1"/>
      <c r="R167" s="1"/>
      <c r="S167" s="1"/>
    </row>
    <row r="168" spans="1:8" ht="15.75">
      <c r="A168" s="13" t="s">
        <v>54</v>
      </c>
      <c r="B168" s="12" t="s">
        <v>23</v>
      </c>
      <c r="C168" s="20">
        <v>3</v>
      </c>
      <c r="D168" s="220">
        <v>20</v>
      </c>
      <c r="E168" s="10">
        <v>1.27</v>
      </c>
      <c r="F168" s="10">
        <v>0.225</v>
      </c>
      <c r="G168" s="10">
        <v>8.7</v>
      </c>
      <c r="H168" s="10">
        <v>43.8</v>
      </c>
    </row>
    <row r="169" spans="1:8" ht="15">
      <c r="A169" s="19"/>
      <c r="B169" s="168" t="s">
        <v>8</v>
      </c>
      <c r="C169" s="169">
        <f>SUM(C163:C168)</f>
        <v>70</v>
      </c>
      <c r="D169" s="170">
        <f>D168+D167+D166+D165+D163+80</f>
        <v>620</v>
      </c>
      <c r="E169" s="171">
        <f>SUM(E163:E168)</f>
        <v>15.66</v>
      </c>
      <c r="F169" s="171">
        <f>SUM(F163:F168)</f>
        <v>20.225</v>
      </c>
      <c r="G169" s="171">
        <f>SUM(G163:G168)</f>
        <v>73.27</v>
      </c>
      <c r="H169" s="172">
        <f>SUM(H163:H168)</f>
        <v>491.04</v>
      </c>
    </row>
    <row r="170" spans="1:8" ht="15">
      <c r="A170" s="133"/>
      <c r="B170" s="41"/>
      <c r="C170" s="53"/>
      <c r="D170" s="135"/>
      <c r="E170" s="42"/>
      <c r="F170" s="42"/>
      <c r="G170" s="42"/>
      <c r="H170" s="43"/>
    </row>
    <row r="171" spans="1:19" s="1" customFormat="1" ht="15">
      <c r="A171" s="133"/>
      <c r="B171" s="53"/>
      <c r="C171" s="53"/>
      <c r="D171" s="135"/>
      <c r="E171" s="54"/>
      <c r="F171" s="54"/>
      <c r="G171" s="54"/>
      <c r="H171" s="55"/>
      <c r="L171"/>
      <c r="M171"/>
      <c r="N171"/>
      <c r="O171"/>
      <c r="P171"/>
      <c r="Q171"/>
      <c r="R171"/>
      <c r="S171"/>
    </row>
    <row r="172" spans="1:19" s="1" customFormat="1" ht="15">
      <c r="A172" s="133"/>
      <c r="B172" s="53"/>
      <c r="C172" s="53"/>
      <c r="D172" s="135"/>
      <c r="E172" s="54"/>
      <c r="F172" s="54"/>
      <c r="G172" s="54"/>
      <c r="H172" s="55"/>
      <c r="L172"/>
      <c r="M172"/>
      <c r="N172"/>
      <c r="O172"/>
      <c r="P172"/>
      <c r="Q172"/>
      <c r="R172"/>
      <c r="S172"/>
    </row>
    <row r="173" spans="1:8" ht="15">
      <c r="A173" s="133"/>
      <c r="B173" s="136"/>
      <c r="C173" s="136"/>
      <c r="D173" s="137"/>
      <c r="E173" s="135"/>
      <c r="F173" s="139"/>
      <c r="G173" s="139"/>
      <c r="H173" s="139"/>
    </row>
    <row r="174" spans="1:8" ht="15">
      <c r="A174" s="133"/>
      <c r="B174" s="136"/>
      <c r="C174" s="136"/>
      <c r="D174" s="137"/>
      <c r="E174" s="135"/>
      <c r="F174" s="139"/>
      <c r="G174" s="139"/>
      <c r="H174" s="139"/>
    </row>
    <row r="175" spans="1:8" ht="15.75">
      <c r="A175" s="232"/>
      <c r="B175" s="232"/>
      <c r="C175" s="232"/>
      <c r="D175" s="232"/>
      <c r="E175" s="232"/>
      <c r="F175" s="232"/>
      <c r="G175" s="232"/>
      <c r="H175" s="232"/>
    </row>
    <row r="176" spans="1:19" s="1" customFormat="1" ht="15">
      <c r="A176" s="231" t="s">
        <v>74</v>
      </c>
      <c r="B176" s="231"/>
      <c r="C176" s="231"/>
      <c r="D176" s="231"/>
      <c r="E176" s="231"/>
      <c r="F176" s="231"/>
      <c r="G176" s="231"/>
      <c r="H176" s="231"/>
      <c r="L176"/>
      <c r="M176"/>
      <c r="N176"/>
      <c r="O176"/>
      <c r="P176"/>
      <c r="Q176"/>
      <c r="R176"/>
      <c r="S176"/>
    </row>
    <row r="177" spans="1:19" ht="15">
      <c r="A177" s="114" t="s">
        <v>0</v>
      </c>
      <c r="B177" s="115" t="s">
        <v>1</v>
      </c>
      <c r="C177" s="116" t="s">
        <v>75</v>
      </c>
      <c r="D177" s="225" t="s">
        <v>44</v>
      </c>
      <c r="E177" s="227" t="s">
        <v>47</v>
      </c>
      <c r="F177" s="228"/>
      <c r="G177" s="228"/>
      <c r="H177" s="117"/>
      <c r="L177" s="1"/>
      <c r="M177" s="1"/>
      <c r="N177" s="1"/>
      <c r="O177" s="1"/>
      <c r="P177" s="1"/>
      <c r="Q177" s="1"/>
      <c r="R177" s="1"/>
      <c r="S177" s="1"/>
    </row>
    <row r="178" spans="1:19" ht="15">
      <c r="A178" s="118" t="s">
        <v>2</v>
      </c>
      <c r="B178" s="119"/>
      <c r="C178" s="120" t="s">
        <v>76</v>
      </c>
      <c r="D178" s="226"/>
      <c r="E178" s="122" t="s">
        <v>3</v>
      </c>
      <c r="F178" s="122" t="s">
        <v>4</v>
      </c>
      <c r="G178" s="122" t="s">
        <v>5</v>
      </c>
      <c r="H178" s="122" t="s">
        <v>45</v>
      </c>
      <c r="L178" s="1"/>
      <c r="M178" s="1"/>
      <c r="N178" s="1"/>
      <c r="O178" s="1"/>
      <c r="P178" s="1"/>
      <c r="Q178" s="1"/>
      <c r="R178" s="1"/>
      <c r="S178" s="1"/>
    </row>
    <row r="179" spans="1:8" ht="15">
      <c r="A179" s="123"/>
      <c r="B179" s="124" t="s">
        <v>18</v>
      </c>
      <c r="C179" s="124"/>
      <c r="D179" s="125"/>
      <c r="E179" s="126"/>
      <c r="F179" s="126"/>
      <c r="G179" s="126"/>
      <c r="H179" s="126"/>
    </row>
    <row r="180" spans="1:8" ht="15">
      <c r="A180" s="127"/>
      <c r="B180" s="127"/>
      <c r="C180" s="127"/>
      <c r="D180" s="129"/>
      <c r="E180" s="130"/>
      <c r="F180" s="131"/>
      <c r="G180" s="131"/>
      <c r="H180" s="131"/>
    </row>
    <row r="181" spans="1:8" ht="15">
      <c r="A181" s="173" t="s">
        <v>52</v>
      </c>
      <c r="B181" s="174" t="s">
        <v>42</v>
      </c>
      <c r="C181" s="175">
        <v>20</v>
      </c>
      <c r="D181" s="176">
        <v>200</v>
      </c>
      <c r="E181" s="149">
        <v>3.08</v>
      </c>
      <c r="F181" s="149">
        <v>5.52</v>
      </c>
      <c r="G181" s="149">
        <v>10.24</v>
      </c>
      <c r="H181" s="149">
        <v>108.24</v>
      </c>
    </row>
    <row r="182" spans="1:19" s="1" customFormat="1" ht="15">
      <c r="A182" s="59" t="s">
        <v>77</v>
      </c>
      <c r="B182" s="60" t="s">
        <v>78</v>
      </c>
      <c r="C182" s="98">
        <v>37</v>
      </c>
      <c r="D182" s="102">
        <v>180</v>
      </c>
      <c r="E182" s="61">
        <v>15.12</v>
      </c>
      <c r="F182" s="61">
        <v>26.64</v>
      </c>
      <c r="G182" s="61">
        <v>20.7</v>
      </c>
      <c r="H182" s="61">
        <v>383.76</v>
      </c>
      <c r="L182"/>
      <c r="M182"/>
      <c r="N182"/>
      <c r="O182"/>
      <c r="P182"/>
      <c r="Q182"/>
      <c r="R182"/>
      <c r="S182"/>
    </row>
    <row r="183" spans="1:19" s="1" customFormat="1" ht="15.75">
      <c r="A183" s="7" t="s">
        <v>59</v>
      </c>
      <c r="B183" s="8" t="s">
        <v>10</v>
      </c>
      <c r="C183" s="101">
        <v>7</v>
      </c>
      <c r="D183" s="46">
        <v>200</v>
      </c>
      <c r="E183" s="18">
        <v>0.6</v>
      </c>
      <c r="F183" s="11">
        <v>0</v>
      </c>
      <c r="G183" s="48">
        <v>31.4</v>
      </c>
      <c r="H183" s="47">
        <v>124</v>
      </c>
      <c r="L183"/>
      <c r="M183"/>
      <c r="N183"/>
      <c r="O183"/>
      <c r="P183"/>
      <c r="Q183"/>
      <c r="R183"/>
      <c r="S183"/>
    </row>
    <row r="184" spans="1:8" ht="15.75">
      <c r="A184" s="3" t="s">
        <v>53</v>
      </c>
      <c r="B184" s="177" t="s">
        <v>6</v>
      </c>
      <c r="C184" s="178">
        <v>3</v>
      </c>
      <c r="D184" s="73">
        <v>20</v>
      </c>
      <c r="E184" s="10">
        <v>1.88</v>
      </c>
      <c r="F184" s="10">
        <v>0.93</v>
      </c>
      <c r="G184" s="10">
        <v>8.74</v>
      </c>
      <c r="H184" s="10">
        <v>55</v>
      </c>
    </row>
    <row r="185" spans="1:8" ht="15.75">
      <c r="A185" s="3" t="s">
        <v>54</v>
      </c>
      <c r="B185" s="177" t="s">
        <v>23</v>
      </c>
      <c r="C185" s="178">
        <v>3</v>
      </c>
      <c r="D185" s="72">
        <v>20</v>
      </c>
      <c r="E185" s="10">
        <v>1.27</v>
      </c>
      <c r="F185" s="10">
        <v>0.225</v>
      </c>
      <c r="G185" s="10">
        <v>8.7</v>
      </c>
      <c r="H185" s="10">
        <v>43.8</v>
      </c>
    </row>
    <row r="186" spans="1:8" ht="15">
      <c r="A186" s="19"/>
      <c r="B186" s="168" t="s">
        <v>7</v>
      </c>
      <c r="C186" s="169">
        <f aca="true" t="shared" si="2" ref="C186:H186">SUM(C181:C185)</f>
        <v>70</v>
      </c>
      <c r="D186" s="170">
        <f t="shared" si="2"/>
        <v>620</v>
      </c>
      <c r="E186" s="170">
        <f t="shared" si="2"/>
        <v>21.95</v>
      </c>
      <c r="F186" s="170">
        <f t="shared" si="2"/>
        <v>33.315</v>
      </c>
      <c r="G186" s="170">
        <f t="shared" si="2"/>
        <v>79.78</v>
      </c>
      <c r="H186" s="172">
        <f t="shared" si="2"/>
        <v>714.8</v>
      </c>
    </row>
    <row r="187" spans="1:8" ht="15">
      <c r="A187" s="19"/>
      <c r="B187" s="179" t="s">
        <v>20</v>
      </c>
      <c r="C187" s="179"/>
      <c r="D187" s="169"/>
      <c r="E187" s="172">
        <v>196.19</v>
      </c>
      <c r="F187" s="180">
        <v>207.73000000000002</v>
      </c>
      <c r="G187" s="180">
        <v>752.318</v>
      </c>
      <c r="H187" s="180">
        <v>5697.69</v>
      </c>
    </row>
    <row r="188" spans="1:8" ht="15">
      <c r="A188" s="19"/>
      <c r="B188" s="179" t="s">
        <v>9</v>
      </c>
      <c r="C188" s="179"/>
      <c r="D188" s="169">
        <v>633</v>
      </c>
      <c r="E188" s="170">
        <v>19.619</v>
      </c>
      <c r="F188" s="170">
        <v>20.773000000000003</v>
      </c>
      <c r="G188" s="170">
        <v>75.23179999999999</v>
      </c>
      <c r="H188" s="170">
        <v>569.769</v>
      </c>
    </row>
    <row r="189" spans="1:8" ht="15">
      <c r="A189" s="133"/>
      <c r="B189" s="41" t="s">
        <v>88</v>
      </c>
      <c r="C189" s="53"/>
      <c r="D189" s="135">
        <v>700</v>
      </c>
      <c r="E189" s="42" t="s">
        <v>48</v>
      </c>
      <c r="F189" s="42" t="s">
        <v>49</v>
      </c>
      <c r="G189" s="42" t="s">
        <v>50</v>
      </c>
      <c r="H189" s="43" t="s">
        <v>29</v>
      </c>
    </row>
    <row r="190" spans="1:8" ht="15">
      <c r="A190" s="133"/>
      <c r="B190" s="136"/>
      <c r="C190" s="136"/>
      <c r="D190" s="137"/>
      <c r="E190" s="135"/>
      <c r="F190" s="139"/>
      <c r="G190" s="139"/>
      <c r="H190" s="139"/>
    </row>
    <row r="191" spans="1:8" ht="15">
      <c r="A191" s="133"/>
      <c r="B191" s="136"/>
      <c r="C191" s="136"/>
      <c r="D191" s="137"/>
      <c r="E191" s="138"/>
      <c r="F191" s="155"/>
      <c r="G191" s="155"/>
      <c r="H191" s="155"/>
    </row>
    <row r="192" spans="1:8" ht="15">
      <c r="A192" s="133"/>
      <c r="B192" s="133"/>
      <c r="C192" s="133"/>
      <c r="D192" s="153"/>
      <c r="E192" s="154"/>
      <c r="F192" s="155"/>
      <c r="G192" s="155"/>
      <c r="H192" s="155"/>
    </row>
    <row r="193" spans="1:8" ht="15">
      <c r="A193" s="133"/>
      <c r="B193" s="133"/>
      <c r="C193" s="133"/>
      <c r="D193" s="153"/>
      <c r="E193" s="154"/>
      <c r="F193" s="155"/>
      <c r="G193" s="155"/>
      <c r="H193" s="155"/>
    </row>
    <row r="194" spans="1:8" ht="15">
      <c r="A194" s="133"/>
      <c r="B194" s="133"/>
      <c r="C194" s="133"/>
      <c r="D194" s="153"/>
      <c r="E194" s="154"/>
      <c r="F194" s="155"/>
      <c r="G194" s="155"/>
      <c r="H194" s="155"/>
    </row>
    <row r="195" spans="1:8" ht="15">
      <c r="A195" s="133"/>
      <c r="B195" s="133"/>
      <c r="C195" s="133"/>
      <c r="D195" s="153"/>
      <c r="E195" s="152"/>
      <c r="F195" s="152"/>
      <c r="G195" s="152"/>
      <c r="H195" s="152"/>
    </row>
    <row r="196" spans="1:8" ht="15">
      <c r="A196" s="133"/>
      <c r="B196" s="181"/>
      <c r="C196" s="181"/>
      <c r="D196" s="151"/>
      <c r="E196" s="138"/>
      <c r="F196" s="138"/>
      <c r="G196" s="138"/>
      <c r="H196" s="138"/>
    </row>
    <row r="197" spans="1:8" ht="15">
      <c r="A197" s="240"/>
      <c r="B197" s="240"/>
      <c r="C197" s="181"/>
      <c r="D197" s="151"/>
      <c r="E197" s="138"/>
      <c r="F197" s="152"/>
      <c r="G197" s="152"/>
      <c r="H197" s="152"/>
    </row>
    <row r="198" spans="1:8" ht="15">
      <c r="A198" s="240"/>
      <c r="B198" s="240"/>
      <c r="C198" s="181"/>
      <c r="D198" s="151"/>
      <c r="E198" s="138"/>
      <c r="F198" s="138"/>
      <c r="G198" s="138"/>
      <c r="H198" s="138"/>
    </row>
    <row r="199" spans="1:8" ht="15">
      <c r="A199" s="181"/>
      <c r="B199" s="181"/>
      <c r="C199" s="181"/>
      <c r="D199" s="151"/>
      <c r="E199" s="138"/>
      <c r="F199" s="138"/>
      <c r="G199" s="138"/>
      <c r="H199" s="138"/>
    </row>
    <row r="200" spans="1:8" ht="15">
      <c r="A200" s="143"/>
      <c r="B200" s="182"/>
      <c r="C200" s="182"/>
      <c r="D200" s="143"/>
      <c r="E200" s="183"/>
      <c r="F200" s="183"/>
      <c r="G200" s="183"/>
      <c r="H200" s="183"/>
    </row>
    <row r="201" spans="1:8" ht="15">
      <c r="A201" s="143"/>
      <c r="B201" s="182"/>
      <c r="C201" s="182"/>
      <c r="D201" s="143"/>
      <c r="E201" s="183"/>
      <c r="F201" s="183"/>
      <c r="G201" s="183"/>
      <c r="H201" s="183"/>
    </row>
    <row r="202" spans="1:8" ht="15">
      <c r="A202" s="165"/>
      <c r="B202" s="184"/>
      <c r="C202" s="184"/>
      <c r="D202" s="165"/>
      <c r="E202" s="185"/>
      <c r="F202" s="185"/>
      <c r="G202" s="185"/>
      <c r="H202" s="185"/>
    </row>
    <row r="203" spans="1:8" ht="15">
      <c r="A203" s="165"/>
      <c r="B203" s="184"/>
      <c r="C203" s="184"/>
      <c r="D203" s="165"/>
      <c r="E203" s="185"/>
      <c r="F203" s="185"/>
      <c r="G203" s="185"/>
      <c r="H203" s="185"/>
    </row>
    <row r="204" spans="1:8" ht="15">
      <c r="A204" s="165"/>
      <c r="B204" s="184"/>
      <c r="C204" s="184"/>
      <c r="D204" s="165"/>
      <c r="E204" s="186"/>
      <c r="F204" s="185"/>
      <c r="G204" s="185"/>
      <c r="H204" s="185"/>
    </row>
    <row r="205" spans="1:8" ht="15">
      <c r="A205" s="127"/>
      <c r="B205" s="127"/>
      <c r="C205" s="127"/>
      <c r="D205" s="129"/>
      <c r="E205" s="130"/>
      <c r="F205" s="187"/>
      <c r="G205" s="187"/>
      <c r="H205" s="187"/>
    </row>
    <row r="206" spans="1:8" ht="15.75">
      <c r="A206" s="188"/>
      <c r="B206" s="188"/>
      <c r="C206" s="188"/>
      <c r="D206" s="189"/>
      <c r="E206" s="190"/>
      <c r="F206" s="191"/>
      <c r="G206" s="191"/>
      <c r="H206" s="191"/>
    </row>
    <row r="207" spans="1:8" ht="15.75">
      <c r="A207" s="188"/>
      <c r="B207" s="188"/>
      <c r="C207" s="188"/>
      <c r="D207" s="189"/>
      <c r="E207" s="190"/>
      <c r="F207" s="192"/>
      <c r="G207" s="192"/>
      <c r="H207" s="192"/>
    </row>
    <row r="208" spans="1:8" ht="15.75">
      <c r="A208" s="97"/>
      <c r="B208" s="58"/>
      <c r="C208" s="58"/>
      <c r="D208" s="97"/>
      <c r="E208" s="193"/>
      <c r="F208" s="193"/>
      <c r="G208" s="193"/>
      <c r="H208" s="193"/>
    </row>
    <row r="209" spans="1:8" ht="15.75">
      <c r="A209" s="97"/>
      <c r="B209" s="58"/>
      <c r="C209" s="58"/>
      <c r="D209" s="97"/>
      <c r="E209" s="193"/>
      <c r="F209" s="193"/>
      <c r="G209" s="193"/>
      <c r="H209" s="193"/>
    </row>
    <row r="210" spans="1:8" ht="15.75">
      <c r="A210" s="97"/>
      <c r="B210" s="58"/>
      <c r="C210" s="58"/>
      <c r="D210" s="97"/>
      <c r="E210" s="193"/>
      <c r="F210" s="193"/>
      <c r="G210" s="193"/>
      <c r="H210" s="193"/>
    </row>
    <row r="211" spans="1:8" ht="15.75">
      <c r="A211" s="97"/>
      <c r="B211" s="58"/>
      <c r="C211" s="58"/>
      <c r="D211" s="97"/>
      <c r="E211" s="193"/>
      <c r="F211" s="193"/>
      <c r="G211" s="193"/>
      <c r="H211" s="193"/>
    </row>
    <row r="212" spans="1:8" ht="15.75">
      <c r="A212" s="97"/>
      <c r="B212" s="58"/>
      <c r="C212" s="58"/>
      <c r="D212" s="97"/>
      <c r="E212" s="193"/>
      <c r="F212" s="193"/>
      <c r="G212" s="193"/>
      <c r="H212" s="193"/>
    </row>
    <row r="213" spans="1:8" ht="15.75">
      <c r="A213" s="97"/>
      <c r="B213" s="58"/>
      <c r="C213" s="58"/>
      <c r="D213" s="97"/>
      <c r="E213" s="194"/>
      <c r="F213" s="195"/>
      <c r="G213" s="195"/>
      <c r="H213" s="195"/>
    </row>
    <row r="214" spans="1:8" ht="15.75">
      <c r="A214" s="58"/>
      <c r="B214" s="58"/>
      <c r="C214" s="58"/>
      <c r="D214" s="97"/>
      <c r="E214" s="194"/>
      <c r="F214" s="195"/>
      <c r="G214" s="195"/>
      <c r="H214" s="195"/>
    </row>
    <row r="215" spans="1:8" ht="15.75">
      <c r="A215" s="58"/>
      <c r="B215" s="58"/>
      <c r="C215" s="58"/>
      <c r="D215" s="97"/>
      <c r="E215" s="194"/>
      <c r="F215" s="195"/>
      <c r="G215" s="195"/>
      <c r="H215" s="195"/>
    </row>
    <row r="216" spans="1:8" ht="15.75">
      <c r="A216" s="188"/>
      <c r="B216" s="188"/>
      <c r="C216" s="188"/>
      <c r="D216" s="189"/>
      <c r="E216" s="190"/>
      <c r="F216" s="190"/>
      <c r="G216" s="190"/>
      <c r="H216" s="190"/>
    </row>
    <row r="217" spans="1:8" ht="15.75">
      <c r="A217" s="97"/>
      <c r="B217" s="58"/>
      <c r="C217" s="58"/>
      <c r="D217" s="97"/>
      <c r="E217" s="193"/>
      <c r="F217" s="193"/>
      <c r="G217" s="193"/>
      <c r="H217" s="193"/>
    </row>
    <row r="218" spans="1:8" ht="15.75">
      <c r="A218" s="97"/>
      <c r="B218" s="58"/>
      <c r="C218" s="58"/>
      <c r="D218" s="97"/>
      <c r="E218" s="193"/>
      <c r="F218" s="193"/>
      <c r="G218" s="193"/>
      <c r="H218" s="193"/>
    </row>
    <row r="219" spans="1:8" ht="15.75">
      <c r="A219" s="97"/>
      <c r="B219" s="58"/>
      <c r="C219" s="58"/>
      <c r="D219" s="97"/>
      <c r="E219" s="193"/>
      <c r="F219" s="193"/>
      <c r="G219" s="193"/>
      <c r="H219" s="193"/>
    </row>
    <row r="220" spans="1:8" ht="15.75">
      <c r="A220" s="97"/>
      <c r="B220" s="58"/>
      <c r="C220" s="58"/>
      <c r="D220" s="97"/>
      <c r="E220" s="193"/>
      <c r="F220" s="193"/>
      <c r="G220" s="193"/>
      <c r="H220" s="193"/>
    </row>
    <row r="221" spans="1:8" ht="15.75">
      <c r="A221" s="97"/>
      <c r="B221" s="58"/>
      <c r="C221" s="58"/>
      <c r="D221" s="97"/>
      <c r="E221" s="193"/>
      <c r="F221" s="193"/>
      <c r="G221" s="193"/>
      <c r="H221" s="193"/>
    </row>
    <row r="222" spans="1:8" ht="15.75">
      <c r="A222" s="97"/>
      <c r="B222" s="58"/>
      <c r="C222" s="58"/>
      <c r="D222" s="97"/>
      <c r="E222" s="193"/>
      <c r="F222" s="193"/>
      <c r="G222" s="193"/>
      <c r="H222" s="193"/>
    </row>
    <row r="223" spans="1:8" ht="15.75">
      <c r="A223" s="58"/>
      <c r="B223" s="58"/>
      <c r="C223" s="58"/>
      <c r="D223" s="97"/>
      <c r="E223" s="194"/>
      <c r="F223" s="193"/>
      <c r="G223" s="193"/>
      <c r="H223" s="193"/>
    </row>
    <row r="224" spans="1:8" ht="15.75">
      <c r="A224" s="189"/>
      <c r="B224" s="188"/>
      <c r="C224" s="188"/>
      <c r="D224" s="189"/>
      <c r="E224" s="196"/>
      <c r="F224" s="191"/>
      <c r="G224" s="191"/>
      <c r="H224" s="191"/>
    </row>
    <row r="225" spans="1:8" ht="15.75">
      <c r="A225" s="188"/>
      <c r="B225" s="188"/>
      <c r="C225" s="188"/>
      <c r="D225" s="189"/>
      <c r="E225" s="196"/>
      <c r="F225" s="191"/>
      <c r="G225" s="191"/>
      <c r="H225" s="191"/>
    </row>
    <row r="226" spans="1:8" ht="15.75">
      <c r="A226" s="188"/>
      <c r="B226" s="188"/>
      <c r="C226" s="188"/>
      <c r="D226" s="189"/>
      <c r="E226" s="196"/>
      <c r="F226" s="191"/>
      <c r="G226" s="191"/>
      <c r="H226" s="191"/>
    </row>
    <row r="227" spans="1:8" ht="15.75">
      <c r="A227" s="188"/>
      <c r="B227" s="188"/>
      <c r="C227" s="188"/>
      <c r="D227" s="189"/>
      <c r="E227" s="196"/>
      <c r="F227" s="191"/>
      <c r="G227" s="191"/>
      <c r="H227" s="191"/>
    </row>
  </sheetData>
  <sheetProtection/>
  <mergeCells count="50">
    <mergeCell ref="F1:H1"/>
    <mergeCell ref="F3:G3"/>
    <mergeCell ref="A197:B197"/>
    <mergeCell ref="A198:B198"/>
    <mergeCell ref="A68:H68"/>
    <mergeCell ref="A176:H176"/>
    <mergeCell ref="A84:H84"/>
    <mergeCell ref="F155:H155"/>
    <mergeCell ref="D177:D178"/>
    <mergeCell ref="E177:G177"/>
    <mergeCell ref="A157:H157"/>
    <mergeCell ref="A175:H175"/>
    <mergeCell ref="A136:H136"/>
    <mergeCell ref="A137:H137"/>
    <mergeCell ref="A158:H158"/>
    <mergeCell ref="D159:D160"/>
    <mergeCell ref="E159:G159"/>
    <mergeCell ref="D138:D139"/>
    <mergeCell ref="E138:G138"/>
    <mergeCell ref="F154:G154"/>
    <mergeCell ref="D122:D123"/>
    <mergeCell ref="E122:G122"/>
    <mergeCell ref="D69:D70"/>
    <mergeCell ref="E69:G69"/>
    <mergeCell ref="D86:D87"/>
    <mergeCell ref="E86:G86"/>
    <mergeCell ref="A6:H6"/>
    <mergeCell ref="B7:H7"/>
    <mergeCell ref="A8:H8"/>
    <mergeCell ref="A9:H9"/>
    <mergeCell ref="A10:H10"/>
    <mergeCell ref="A51:H51"/>
    <mergeCell ref="D33:D34"/>
    <mergeCell ref="E33:G33"/>
    <mergeCell ref="A31:H31"/>
    <mergeCell ref="A102:H102"/>
    <mergeCell ref="A103:H103"/>
    <mergeCell ref="D104:D105"/>
    <mergeCell ref="E104:G104"/>
    <mergeCell ref="A121:H121"/>
    <mergeCell ref="A14:H14"/>
    <mergeCell ref="D15:D16"/>
    <mergeCell ref="E15:G15"/>
    <mergeCell ref="F83:H83"/>
    <mergeCell ref="D52:D53"/>
    <mergeCell ref="E52:G52"/>
    <mergeCell ref="A11:H11"/>
    <mergeCell ref="A12:H12"/>
    <mergeCell ref="A13:G13"/>
    <mergeCell ref="A32:H32"/>
  </mergeCells>
  <printOptions/>
  <pageMargins left="0.25" right="0.25" top="0.75" bottom="0.75" header="0.3" footer="0.3"/>
  <pageSetup horizontalDpi="600" verticalDpi="600" orientation="landscape" paperSize="9" scale="82" r:id="rId1"/>
  <rowBreaks count="6" manualBreakCount="6">
    <brk id="28" max="255" man="1"/>
    <brk id="66" max="255" man="1"/>
    <brk id="99" max="255" man="1"/>
    <brk id="134" max="255" man="1"/>
    <brk id="172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USER</cp:lastModifiedBy>
  <cp:lastPrinted>2023-01-13T05:38:01Z</cp:lastPrinted>
  <dcterms:created xsi:type="dcterms:W3CDTF">2014-11-19T14:12:38Z</dcterms:created>
  <dcterms:modified xsi:type="dcterms:W3CDTF">2023-01-13T05:38:10Z</dcterms:modified>
  <cp:category/>
  <cp:version/>
  <cp:contentType/>
  <cp:contentStatus/>
</cp:coreProperties>
</file>